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770329-001\Desktop\"/>
    </mc:Choice>
  </mc:AlternateContent>
  <xr:revisionPtr revIDLastSave="0" documentId="8_{0926D7AE-2D17-409E-905E-EF746844595C}" xr6:coauthVersionLast="47" xr6:coauthVersionMax="47" xr10:uidLastSave="{00000000-0000-0000-0000-000000000000}"/>
  <bookViews>
    <workbookView xWindow="28680" yWindow="-120" windowWidth="29040" windowHeight="15840" firstSheet="1" activeTab="1" xr2:uid="{00000000-000D-0000-FFFF-FFFF00000000}"/>
  </bookViews>
  <sheets>
    <sheet name="1. Instruktioner" sheetId="7" r:id="rId1"/>
    <sheet name="2. Mall recipient" sheetId="8" r:id="rId2"/>
    <sheet name="3. Manual" sheetId="11" r:id="rId3"/>
    <sheet name="4. Relevanta ämnen dagvatten" sheetId="13" r:id="rId4"/>
    <sheet name="5. Lista recipientklassningar" sheetId="10" r:id="rId5"/>
    <sheet name="6. Exempel Dunkehallaån" sheetId="18" r:id="rId6"/>
  </sheets>
  <definedNames>
    <definedName name="_xlnm._FilterDatabase" localSheetId="1" hidden="1">'2. Mall recipient'!$A$49:$A$52</definedName>
    <definedName name="_xlnm._FilterDatabase" localSheetId="5" hidden="1">'6. Exempel Dunkehallaån'!$A$49:$A$52</definedName>
    <definedName name="Sammanvägd_bedömning_Flöde" localSheetId="5">'6. Exempel Dunkehallaån'!$B$15</definedName>
    <definedName name="Sammanvägd_bedömning_Flöde">'2. Mall recipient'!$B$15</definedName>
    <definedName name="Sammanvägd_bedömning_Föroreningar" localSheetId="5">'6. Exempel Dunkehallaån'!$B$36</definedName>
    <definedName name="Sammanvägd_bedömning_Föroreningar">'2. Mall recipient'!$B$36</definedName>
    <definedName name="Sammanvägd_bedömning_Naturlighet" localSheetId="5">'6. Exempel Dunkehallaån'!$B$24</definedName>
    <definedName name="Sammanvägd_bedömning_Naturlighet">'2. Mall recipient'!$B$24</definedName>
    <definedName name="Sammanvägd_bedömning_Närsalter" localSheetId="5">'6. Exempel Dunkehallaån'!$B$31</definedName>
    <definedName name="Sammanvägd_bedömning_Närsalter">'2. Mall recipient'!$B$31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8" l="1"/>
  <c r="I8" i="18" l="1"/>
  <c r="H8" i="18"/>
  <c r="G8" i="18"/>
  <c r="F8" i="18"/>
  <c r="M4" i="8" l="1"/>
  <c r="K4" i="8"/>
  <c r="I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Jaldemark Bernhard</author>
  </authors>
  <commentList>
    <comment ref="B1" authorId="0" shapeId="0" xr:uid="{00000000-0006-0000-0200-000001000000}">
      <text>
        <r>
          <rPr>
            <sz val="9"/>
            <color indexed="81"/>
            <rFont val="Tahoma"/>
            <family val="2"/>
          </rPr>
          <t xml:space="preserve">
Ange ID nr om det är en vattenförekomst annars - (streck)
</t>
        </r>
      </text>
    </comment>
  </commentList>
</comments>
</file>

<file path=xl/sharedStrings.xml><?xml version="1.0" encoding="utf-8"?>
<sst xmlns="http://schemas.openxmlformats.org/spreadsheetml/2006/main" count="336" uniqueCount="180">
  <si>
    <t>Namn på recipienten</t>
  </si>
  <si>
    <t xml:space="preserve">Namn på recipient: </t>
  </si>
  <si>
    <t>Flöde</t>
  </si>
  <si>
    <t>Naturlighet</t>
  </si>
  <si>
    <t>Förorening</t>
  </si>
  <si>
    <t>Svar</t>
  </si>
  <si>
    <t>Ja</t>
  </si>
  <si>
    <t>Nej</t>
  </si>
  <si>
    <t>Okänt</t>
  </si>
  <si>
    <t xml:space="preserve">Finns det höga ekologiska naturvärden? </t>
  </si>
  <si>
    <t xml:space="preserve">Sammanvägd bedömning Naturlighet: </t>
  </si>
  <si>
    <t>Sammanvägd bedömning Närsalter:</t>
  </si>
  <si>
    <t>Närsalter</t>
  </si>
  <si>
    <t>Svarsalternativ</t>
  </si>
  <si>
    <t xml:space="preserve">Kommentar </t>
  </si>
  <si>
    <t>1. Fysisk - Flöde</t>
  </si>
  <si>
    <t>2. Naturlighet och rekreation</t>
  </si>
  <si>
    <t>3. Kemisk - närsalter</t>
  </si>
  <si>
    <t>4. Kemisk - Föroreningar</t>
  </si>
  <si>
    <t>Sammanvägd bedömning föroreningar:</t>
  </si>
  <si>
    <t xml:space="preserve">Är recipienten vattenförekomst eller i direkt anslutning till en vattenförekomst? </t>
  </si>
  <si>
    <t>1. Ja, är en vattenförekomst, ange ID nedan</t>
  </si>
  <si>
    <t>3. Nej</t>
  </si>
  <si>
    <t>2. Recipienten mynnar i vattenförekomst, ange ID nedan</t>
  </si>
  <si>
    <t>Tillförlitlighet</t>
  </si>
  <si>
    <t>Parameter</t>
  </si>
  <si>
    <t>Kategori</t>
  </si>
  <si>
    <t>Åtgärd krävs för att projektet ska tillåtas</t>
  </si>
  <si>
    <t>Påverkar ej statusen</t>
  </si>
  <si>
    <t>Var kan du hitta information?</t>
  </si>
  <si>
    <t>Hur bedömmer jag?</t>
  </si>
  <si>
    <t>Ja eller nej</t>
  </si>
  <si>
    <t>Ligger recipienten inom ett vattenskyddsområde?</t>
  </si>
  <si>
    <t>Används recipienten för friluftsändamål? Tex kanot, fiske, promenader i anslutning</t>
  </si>
  <si>
    <t>Varför är denna parameter viktig?</t>
  </si>
  <si>
    <t>Näringsämnen</t>
  </si>
  <si>
    <t>2. Skyddsvärden, naturlighet och rekreation</t>
  </si>
  <si>
    <t xml:space="preserve">Finns det tillgång till hydrologisk buffert? </t>
  </si>
  <si>
    <t>Fosfor</t>
  </si>
  <si>
    <t>Zink</t>
  </si>
  <si>
    <t>Krom</t>
  </si>
  <si>
    <t>Koppar</t>
  </si>
  <si>
    <t>Arsenik</t>
  </si>
  <si>
    <t>Status</t>
  </si>
  <si>
    <t>Särskilda förorenande ämnen (SFÄ)</t>
  </si>
  <si>
    <t>Bedömningsgrunder/gränsvärden</t>
  </si>
  <si>
    <t>HVMFS 2019:25, avsnitt 1 och 2</t>
  </si>
  <si>
    <t>HVMFS 2019:25, bilaga 6, tabell 1.</t>
  </si>
  <si>
    <t>HVMFS 2019:25, bilaga 2, avsnitt 7,  tabell 1</t>
  </si>
  <si>
    <t>Bly</t>
  </si>
  <si>
    <t>Nickel</t>
  </si>
  <si>
    <t>Kadmium</t>
  </si>
  <si>
    <t>Antracen</t>
  </si>
  <si>
    <t>benso(b)fluoranten</t>
  </si>
  <si>
    <t xml:space="preserve">
benso(k)fluoranten</t>
  </si>
  <si>
    <t>benso(g,h,i)perylen</t>
  </si>
  <si>
    <t xml:space="preserve">
Indeno(1,2,3-cd)pyren)</t>
  </si>
  <si>
    <t>Kvalitetsfaktor/Grupp</t>
  </si>
  <si>
    <t>Prioriterade ämnen</t>
  </si>
  <si>
    <t>benso(a)pyren*</t>
  </si>
  <si>
    <t>* Används som markör för övriga PAHer</t>
  </si>
  <si>
    <t>Relevanta i vissa fall:</t>
  </si>
  <si>
    <t>PFAS</t>
  </si>
  <si>
    <t>Bekämpningsmedel</t>
  </si>
  <si>
    <t>DEHP</t>
  </si>
  <si>
    <t>Fluoranten</t>
  </si>
  <si>
    <t>med flera</t>
  </si>
  <si>
    <t>WebGIS för utbredning av svämplan</t>
  </si>
  <si>
    <t>Är statusklassning sämre än Måttlig för kvalitetsfaktor näringsämnen?</t>
  </si>
  <si>
    <t>Är riskbedömning av Övergödning pga belastning av näringsämnen Risk eller Osäker risk?</t>
  </si>
  <si>
    <t xml:space="preserve">Har recipienten kvar sin naturliga vattenväg? </t>
  </si>
  <si>
    <t>Bedöms som ja om recipienten är Natura 2000 eller reservat och dessa kan påverkas negativt av dagvattenutsläpp.</t>
  </si>
  <si>
    <t xml:space="preserve">VISS, Ekologisk status Hydromorfologi - parameter Vattendragsfårans form </t>
  </si>
  <si>
    <t>Ekologisk status</t>
  </si>
  <si>
    <t>Kemisk status</t>
  </si>
  <si>
    <t xml:space="preserve">Bedöm som Ja om status är Dålig eller Otillfredställande.  </t>
  </si>
  <si>
    <t xml:space="preserve">Om status för näringsämnen är bedömd som Dålig eller Otillfredställande är ytterligare påverkan från dagvatten en allvarligare risk än om status är Måttlig eller bättre. </t>
  </si>
  <si>
    <t>Kommunens egna uppgifter</t>
  </si>
  <si>
    <r>
      <rPr>
        <sz val="11"/>
        <color theme="1"/>
        <rFont val="Calibri"/>
        <family val="2"/>
        <scheme val="minor"/>
      </rPr>
      <t xml:space="preserve">Värdefulla vatten </t>
    </r>
    <r>
      <rPr>
        <u/>
        <sz val="11"/>
        <color theme="10"/>
        <rFont val="Calibri"/>
        <family val="2"/>
        <scheme val="minor"/>
      </rPr>
      <t xml:space="preserve">  Länsstyrelsens publika Webbkarta </t>
    </r>
  </si>
  <si>
    <r>
      <rPr>
        <sz val="11"/>
        <color theme="1"/>
        <rFont val="Calibri"/>
        <family val="2"/>
        <scheme val="minor"/>
      </rPr>
      <t>VIC Natur</t>
    </r>
    <r>
      <rPr>
        <sz val="11"/>
        <color theme="10"/>
        <rFont val="Calibri"/>
        <family val="2"/>
        <scheme val="minor"/>
      </rPr>
      <t xml:space="preserve"> </t>
    </r>
    <r>
      <rPr>
        <u/>
        <sz val="11"/>
        <color theme="10"/>
        <rFont val="Calibri"/>
        <family val="2"/>
        <scheme val="minor"/>
      </rPr>
      <t xml:space="preserve">  Länsstyrelsens publika Webbkarta </t>
    </r>
  </si>
  <si>
    <r>
      <rPr>
        <sz val="11"/>
        <color theme="1"/>
        <rFont val="Calibri"/>
        <family val="2"/>
        <scheme val="minor"/>
      </rPr>
      <t xml:space="preserve">Skyddade områden </t>
    </r>
    <r>
      <rPr>
        <u/>
        <sz val="11"/>
        <color theme="10"/>
        <rFont val="Calibri"/>
        <family val="2"/>
        <scheme val="minor"/>
      </rPr>
      <t xml:space="preserve">  Länsstyrelsens publika Webbkarta </t>
    </r>
  </si>
  <si>
    <t>Bedöm som ja om svämplanets strukturer och funktion är bedömd som hög eller god</t>
  </si>
  <si>
    <t>b) Jordskred och raviner</t>
  </si>
  <si>
    <t>c) Stränders jordart och eroderbarhet</t>
  </si>
  <si>
    <t>Finns det risk för översvämningsskador?</t>
  </si>
  <si>
    <t>Sammanvägd bedömning - Flöde:</t>
  </si>
  <si>
    <t>SGU -Jordskred och raviner</t>
  </si>
  <si>
    <t>SGU- Stränders jordart och erdoerbarhet</t>
  </si>
  <si>
    <t>Finns det höga ekologiska naturvärden?</t>
  </si>
  <si>
    <t>Är riskbedömning av Övergödning pga belastning av näringsämnen, Risk eller Osäker risk?</t>
  </si>
  <si>
    <t>Är det ett område där många rör sig så kan det vara extra noga hur man utformar lösningen</t>
  </si>
  <si>
    <t>10 procent andel hårdgjord yta i avrinningsområdet bedöms som hög.</t>
  </si>
  <si>
    <t xml:space="preserve">Finns en hög andel hårdgjord yta i avrinningsområdet? </t>
  </si>
  <si>
    <t xml:space="preserve">Finns en hög andel hårdgjord yta avrinningsområdet? </t>
  </si>
  <si>
    <t>Lokala data. Skyfallskartering exempelvis.</t>
  </si>
  <si>
    <t>1. Mycket känslig</t>
  </si>
  <si>
    <t>2. Känslig</t>
  </si>
  <si>
    <t>3. Mindre känslig</t>
  </si>
  <si>
    <t xml:space="preserve">a) Finns det Natura2000 eller naturreservat i anslutning till närmaste vattenförekomst? </t>
  </si>
  <si>
    <t xml:space="preserve">Finns erosionskänsliga jordar?  </t>
  </si>
  <si>
    <t>Slutsats - Krävs det någon insats?</t>
  </si>
  <si>
    <t>1. Mycket skyddsvärd</t>
  </si>
  <si>
    <t>2. Skyddsvärd</t>
  </si>
  <si>
    <t>3. Mindre Skyddsvärd</t>
  </si>
  <si>
    <t>3. Kemisk - Närsalter</t>
  </si>
  <si>
    <r>
      <t xml:space="preserve">Denna bedömning ger underlag för hur risken för att inte nå MKN för vatten på grund av övergödning bedömts vara i dagsläget i närmaste vattenförekomst. Om risk redan finns behöver det beaktas inför ytterligare dagvattentillförsel. I riskbedömningen har klassningarna av betydande påverkan och status vägts samman. Om det finns en betydande påverkan i en vattenförekomst och statusen är sämre än god så finns det en </t>
    </r>
    <r>
      <rPr>
        <b/>
        <sz val="11"/>
        <color theme="1"/>
        <rFont val="Calibri"/>
        <family val="2"/>
        <scheme val="minor"/>
      </rPr>
      <t xml:space="preserve">risk </t>
    </r>
    <r>
      <rPr>
        <sz val="11"/>
        <color theme="1"/>
        <rFont val="Calibri"/>
        <family val="2"/>
        <scheme val="minor"/>
      </rPr>
      <t>att statusen inte förbättras om inte åtgärder genomförs</t>
    </r>
    <r>
      <rPr>
        <sz val="11"/>
        <color theme="0" tint="-0.34998626667073579"/>
        <rFont val="Calibri"/>
        <family val="2"/>
        <scheme val="minor"/>
      </rPr>
      <t>.</t>
    </r>
    <r>
      <rPr>
        <sz val="11"/>
        <color theme="1"/>
        <rFont val="Calibri"/>
        <family val="2"/>
        <scheme val="minor"/>
      </rPr>
      <t xml:space="preserve"> Om bedömningen är </t>
    </r>
    <r>
      <rPr>
        <b/>
        <sz val="11"/>
        <color theme="1"/>
        <rFont val="Calibri"/>
        <family val="2"/>
        <scheme val="minor"/>
      </rPr>
      <t>osäker risk</t>
    </r>
    <r>
      <rPr>
        <sz val="11"/>
        <color theme="1"/>
        <rFont val="Calibri"/>
        <family val="2"/>
        <scheme val="minor"/>
      </rPr>
      <t xml:space="preserve"> så finns det betydande påverkan men det saknas tillräckligt med dataunderlag för att göra en tillförlitlig bedömning av statusen. Det kan krävas åtgärder för att minska belastningen, men statusen i vattenförekomsten behöver undersökas för att avgöra hur mycket belastningen behöver minska.</t>
    </r>
  </si>
  <si>
    <t>VISS - riskbedömning Övergödning pga belastning av näringsämnen</t>
  </si>
  <si>
    <t>VISS - påverkansbedömning Urban markanvändning</t>
  </si>
  <si>
    <t>VISS - statusklassning Näringsämnen</t>
  </si>
  <si>
    <t>VISS - riskbedömning Ekologisk status - Miljögifter</t>
  </si>
  <si>
    <t>VISS - riskbedömning Kemisk status - Miljögifter</t>
  </si>
  <si>
    <t xml:space="preserve">
a) Förutsättningar för skred i finkorniga jordar</t>
  </si>
  <si>
    <t xml:space="preserve">Finns erosionskänsliga jordar? </t>
  </si>
  <si>
    <t>En naturlig vattenväg har kvar sina ursprungliga biotoper och har förutsättninga att hysa värdefulla arter</t>
  </si>
  <si>
    <t>SGU - Förutsättning för skred i finkornig jordart</t>
  </si>
  <si>
    <t>Saknas det tillgång till hydrologisk buffert?</t>
  </si>
  <si>
    <t>Vattenförvaltnings id (MS_CD):</t>
  </si>
  <si>
    <t>Samlad bedömning</t>
  </si>
  <si>
    <t>-</t>
  </si>
  <si>
    <t xml:space="preserve"> -</t>
  </si>
  <si>
    <t>Risk</t>
  </si>
  <si>
    <t>Osäker risk</t>
  </si>
  <si>
    <t>Sammanvägd</t>
  </si>
  <si>
    <t xml:space="preserve">Bedöm som ja om Vattendragsfårans form är bedömd som god eller hög. Alternativt lokal kännedom. </t>
  </si>
  <si>
    <t>b) Är recipienten, eller det närmast nedströms liggande vattenförekomst, ett värdefullt vatten?</t>
  </si>
  <si>
    <t xml:space="preserve">För kategori 3 och 4: Om recipienten inte är en vattenförekomst gör bedömningen med avseende på närmast nedströms liggande vattenförekomst. </t>
  </si>
  <si>
    <t xml:space="preserve">Är statusklassning sämre än Måttlig för kvalitetsfaktor näringsämnen? </t>
  </si>
  <si>
    <t xml:space="preserve">Är riskbedömningen för någon av de relevanta parametrarna inom ekologisk status - miljögifter bedömd som risk eller osäker risk? </t>
  </si>
  <si>
    <t xml:space="preserve">Är riskbedömningen för någon av de relevanta parametrarna inom kemisk status - miljögifter bedömd som risk eller osäker risk? </t>
  </si>
  <si>
    <t>Risk + Ja = Mycket känslig. 
Risk/Osäker risk + Nej = Känslig. 
Ingen risk + Nej = Mindre känslig.</t>
  </si>
  <si>
    <t>Delbedömningar</t>
  </si>
  <si>
    <t xml:space="preserve">Sammanfattning </t>
  </si>
  <si>
    <t>Tillförlitligt</t>
  </si>
  <si>
    <t>Mindre tillförlitligt</t>
  </si>
  <si>
    <t>Bedömningen är osäker och undersökningar kan vara nödvändiga (åtminstone ett besök i fält)</t>
  </si>
  <si>
    <t>Det finns information om recipienten, tillräckligt för att göra bedömningen.</t>
  </si>
  <si>
    <t>Dunkehallaån</t>
  </si>
  <si>
    <t>Det finns flera gångstigar/ leder invid ån</t>
  </si>
  <si>
    <t>Ja i källområden och Vättern</t>
  </si>
  <si>
    <t>Från Skänkeberg och nedströms.</t>
  </si>
  <si>
    <t>Måttlig &gt;15 % är omgrävd eller rensad</t>
  </si>
  <si>
    <t>Vattenförekomst ID</t>
  </si>
  <si>
    <t>WA90764522</t>
  </si>
  <si>
    <t>Osäker risk Koppar, Krom, Zink</t>
  </si>
  <si>
    <t>i vissa delar</t>
  </si>
  <si>
    <t>Utmed dammar och Vättern</t>
  </si>
  <si>
    <t>Kan förekomma lokalt</t>
  </si>
  <si>
    <t>Finns möjlighet för utjämning i sida</t>
  </si>
  <si>
    <t>SMHI: Tätort+Hårdgjord=30%</t>
  </si>
  <si>
    <t>Leder till grumligt vatten,  hög partikeltransport och ökad igenslamning. Snabba vattenflöden i eroderade områden.</t>
  </si>
  <si>
    <t>Nationellt värdefull kulturmiljö.</t>
  </si>
  <si>
    <t xml:space="preserve">Är riskbedömningen för någon av de relevanta parametrarna inom ekologisk status - miljögifter bedömd som Risk eller Osäker risk? </t>
  </si>
  <si>
    <t xml:space="preserve">Är riskbedömningen för någon av de relevanta parametrarna inom kemisk status - miljögifter bedömd som Risk eller Osäker risk? </t>
  </si>
  <si>
    <t>Svämplan kan indikera vattendragets förmåga att breda ut sig och flöden minskar. Ett svämplan fungerar som en flödes-buffert.</t>
  </si>
  <si>
    <t>Hårdgjorda ytor kan utgöras av gator/torg, lagrings/uppställningsplats , urbana miljöer med påverkan på både vattenkvalitet och flöde. Vid nederbörd är kvarhållande vattenförmåga låg, puls-flöden kan uppstå.</t>
  </si>
  <si>
    <t xml:space="preserve">Om det finns risk för att översvämning kan orsaka skada på samhällsviktig verksamhet och enskild egendom bedöms som ja. </t>
  </si>
  <si>
    <r>
      <rPr>
        <sz val="11"/>
        <rFont val="Calibri"/>
        <family val="2"/>
        <scheme val="minor"/>
      </rPr>
      <t>Inte sällan sker en koncentering av nederbörd från stora ytor till smala stråk, t ex vissa gator, cykelvägar etc. Definition av samhällsviktig verksamhet finns på</t>
    </r>
    <r>
      <rPr>
        <u/>
        <sz val="11"/>
        <color theme="10"/>
        <rFont val="Calibri"/>
        <family val="2"/>
        <scheme val="minor"/>
      </rPr>
      <t xml:space="preserve"> MSBs hemsida. </t>
    </r>
  </si>
  <si>
    <t xml:space="preserve">Bedöm som mycket känslig om ja för risk för översvämningsskador och/eller ja för någon av alternativen under erosionskänsliga jordar. Bedöm som känslig om hydrologisk buffert saknas och det finns en hög andel hårdgjord yta. </t>
  </si>
  <si>
    <t xml:space="preserve">          b) Jordskred och raviner</t>
  </si>
  <si>
    <t xml:space="preserve">         c) Stränders jordart och eroderbarhet</t>
  </si>
  <si>
    <r>
      <t>Finns det risk för översvämnings</t>
    </r>
    <r>
      <rPr>
        <u/>
        <sz val="11"/>
        <color theme="1"/>
        <rFont val="Calibri"/>
        <family val="2"/>
        <scheme val="minor"/>
      </rPr>
      <t>skador</t>
    </r>
    <r>
      <rPr>
        <sz val="11"/>
        <color theme="1"/>
        <rFont val="Calibri"/>
        <family val="2"/>
        <scheme val="minor"/>
      </rPr>
      <t>?</t>
    </r>
  </si>
  <si>
    <t xml:space="preserve">         b) Är recipienten ett värdefullt vatten?</t>
  </si>
  <si>
    <t xml:space="preserve">          a) Finns det Natura2000 eller naturreservat i 
               anslutning till närmaste vattenförekomst? </t>
  </si>
  <si>
    <t>Hur bedömer jag?</t>
  </si>
  <si>
    <t xml:space="preserve">          a) Förutsättningar för skred i fornkorniga 
               jordar</t>
  </si>
  <si>
    <t>Området är då värdefullt ur natursynpunkt eftersom det har värdefulla biotoper och arter</t>
  </si>
  <si>
    <t>Parametern bedöms för att säkerställa att föroreningar inte riskerar att nå intag för råvatten till vattenverk.</t>
  </si>
  <si>
    <t>Ja för minst någon av alternativen under ekologiska naturvärden = Mycket känslig,                               Ja på friluftsändamål men nej på naturvärden = Känslig,                                                                    Alla nej = Mindre känslig</t>
  </si>
  <si>
    <t xml:space="preserve">Bedöm som "risk" om riskbedömningen för näringsämnen är bedömd som risk. Om riskbedömning saknas eller är bedömd till "ingen risk", bedöm som "ingen risk". Är recipienten inte själv en vattenförekomst bedömer man den utifrån närmsta nedströms vattenförekomst. </t>
  </si>
  <si>
    <t>Övrig information</t>
  </si>
  <si>
    <t>Tilförlitlighet</t>
  </si>
  <si>
    <t>förekommer högt upp i aro</t>
  </si>
  <si>
    <t>Ej bedömd</t>
  </si>
  <si>
    <t>Vattenid</t>
  </si>
  <si>
    <t>Recipientnamn</t>
  </si>
  <si>
    <r>
      <t xml:space="preserve">Bedöm som  </t>
    </r>
    <r>
      <rPr>
        <b/>
        <sz val="11"/>
        <color theme="1"/>
        <rFont val="Calibri"/>
        <family val="2"/>
        <scheme val="minor"/>
      </rPr>
      <t>Risk</t>
    </r>
    <r>
      <rPr>
        <sz val="11"/>
        <color theme="1"/>
        <rFont val="Calibri"/>
        <family val="2"/>
        <scheme val="minor"/>
      </rPr>
      <t xml:space="preserve"> om riskbedömningen för minst ett av de relevanta ämnena är bedömd som risk. Bedöm som  </t>
    </r>
    <r>
      <rPr>
        <b/>
        <sz val="11"/>
        <color theme="1"/>
        <rFont val="Calibri"/>
        <family val="2"/>
        <scheme val="minor"/>
      </rPr>
      <t>Osäker risk</t>
    </r>
    <r>
      <rPr>
        <sz val="11"/>
        <color theme="1"/>
        <rFont val="Calibri"/>
        <family val="2"/>
        <scheme val="minor"/>
      </rPr>
      <t xml:space="preserve"> om riskbedömningen för minst ett av de relevanta ämnena är bedömd som osäker risk, men ingen är bedömd som risk. Bedöm som </t>
    </r>
    <r>
      <rPr>
        <b/>
        <sz val="11"/>
        <color theme="1"/>
        <rFont val="Calibri"/>
        <family val="2"/>
        <scheme val="minor"/>
      </rPr>
      <t>Okänt</t>
    </r>
    <r>
      <rPr>
        <sz val="11"/>
        <color theme="1"/>
        <rFont val="Calibri"/>
        <family val="2"/>
        <scheme val="minor"/>
      </rPr>
      <t xml:space="preserve"> om riskbedömning saknas för relevanta ämnen.  (För relevanta ämnen dagvatten, se flik). Är recipienten inte en vattenförekomst bedömer man den utifrån närmaste nedströms vattenförekomst. </t>
    </r>
  </si>
  <si>
    <r>
      <t xml:space="preserve">Denna bedömning visar hur risken för att inte nå MKN för vatten på grund av miljögifter bedömts vara i dagsläget i närmaste vattenförekomst. Om risk redan finns behöver det beaktas inför ytterligare dagvattentillförsel. I riskbedömningen har klassningarna av betydande påverkan och status vägts samman. 
Om det finns en betydande påverkan i en vattenförekomst och statusen är sämre än god så finns det en </t>
    </r>
    <r>
      <rPr>
        <b/>
        <sz val="11"/>
        <color theme="1"/>
        <rFont val="Calibri"/>
        <family val="2"/>
        <scheme val="minor"/>
      </rPr>
      <t>risk</t>
    </r>
    <r>
      <rPr>
        <sz val="11"/>
        <color theme="1"/>
        <rFont val="Calibri"/>
        <family val="2"/>
        <scheme val="minor"/>
      </rPr>
      <t xml:space="preserve"> att statusen inte förbättras om inte åtgärder genomförs. Utrymme att släppa dagvatten till en recipient i risk är mycket begränsat och omfattande rening kan krävas.
Om bedömningen är</t>
    </r>
    <r>
      <rPr>
        <sz val="11"/>
        <rFont val="Calibri"/>
        <family val="2"/>
        <scheme val="minor"/>
      </rPr>
      <t xml:space="preserve"> </t>
    </r>
    <r>
      <rPr>
        <b/>
        <sz val="11"/>
        <rFont val="Calibri"/>
        <family val="2"/>
        <scheme val="minor"/>
      </rPr>
      <t>osäker risk</t>
    </r>
    <r>
      <rPr>
        <b/>
        <sz val="11"/>
        <color theme="1"/>
        <rFont val="Calibri"/>
        <family val="2"/>
        <scheme val="minor"/>
      </rPr>
      <t xml:space="preserve"> </t>
    </r>
    <r>
      <rPr>
        <sz val="11"/>
        <color theme="1"/>
        <rFont val="Calibri"/>
        <family val="2"/>
        <scheme val="minor"/>
      </rPr>
      <t xml:space="preserve">så finns det betydande påverkan men det saknas tillräckligt med dataunderlag för att göra en tillförlitlig bedömning av statusen för denna parameter. </t>
    </r>
    <r>
      <rPr>
        <sz val="11"/>
        <rFont val="Calibri"/>
        <family val="2"/>
        <scheme val="minor"/>
      </rPr>
      <t>Det kan</t>
    </r>
    <r>
      <rPr>
        <sz val="11"/>
        <color theme="1"/>
        <rFont val="Calibri"/>
        <family val="2"/>
        <scheme val="minor"/>
      </rPr>
      <t xml:space="preserve"> krävas åtgärder för att minska belastningen, men statusen i vattenförekomsten behöver undersökas för att avgöra hur mycket belastningen behöver minska. </t>
    </r>
  </si>
  <si>
    <r>
      <t xml:space="preserve">Är riskbedömningen för någon av de relevanta parametrarna inom </t>
    </r>
    <r>
      <rPr>
        <b/>
        <sz val="11"/>
        <color theme="1"/>
        <rFont val="Calibri"/>
        <family val="2"/>
        <scheme val="minor"/>
      </rPr>
      <t>ekologisk status</t>
    </r>
    <r>
      <rPr>
        <sz val="11"/>
        <color theme="1"/>
        <rFont val="Calibri"/>
        <family val="2"/>
        <scheme val="minor"/>
      </rPr>
      <t xml:space="preserve"> </t>
    </r>
    <r>
      <rPr>
        <b/>
        <sz val="11"/>
        <color theme="1"/>
        <rFont val="Calibri"/>
        <family val="2"/>
        <scheme val="minor"/>
      </rPr>
      <t>- miljögifter</t>
    </r>
    <r>
      <rPr>
        <sz val="11"/>
        <color theme="1"/>
        <rFont val="Calibri"/>
        <family val="2"/>
        <scheme val="minor"/>
      </rPr>
      <t xml:space="preserve"> bedömd som risk eller osäker risk?</t>
    </r>
  </si>
  <si>
    <r>
      <t xml:space="preserve">Är riskbedömningen för någon av de relevanta parametrarna inom </t>
    </r>
    <r>
      <rPr>
        <b/>
        <sz val="11"/>
        <color theme="1"/>
        <rFont val="Calibri"/>
        <family val="2"/>
        <scheme val="minor"/>
      </rPr>
      <t>kemisk status</t>
    </r>
    <r>
      <rPr>
        <sz val="11"/>
        <color theme="1"/>
        <rFont val="Calibri"/>
        <family val="2"/>
        <scheme val="minor"/>
      </rPr>
      <t xml:space="preserve"> </t>
    </r>
    <r>
      <rPr>
        <b/>
        <sz val="11"/>
        <color theme="1"/>
        <rFont val="Calibri"/>
        <family val="2"/>
        <scheme val="minor"/>
      </rPr>
      <t>- miljögifter</t>
    </r>
    <r>
      <rPr>
        <sz val="11"/>
        <color theme="1"/>
        <rFont val="Calibri"/>
        <family val="2"/>
        <scheme val="minor"/>
      </rPr>
      <t xml:space="preserve"> bedömd som risk eller osäker risk?</t>
    </r>
  </si>
  <si>
    <t>För en sammanvägd bedömning vägs bedömningarna för riskbedömningen för miljögifter inom kemisk och ekologisk status ihop enlig följande: 
Risk ekologisk + Risk kemisk = Mycket känslig
Risk ekologisk eller Risk kemisk + Osäker risk = Mycket känslig
Risk ekologisk eller Risk kemisk + Okänt = Mycket känslig
Osäker risk ekologisk + Osäker risk kemisk = Känslig
Osäker risk ekologisk eller Osäker risk kemisk + Okänt = Känslig
Okänt + Okänt = Mindre känslig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</si>
</sst>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9"/>
      <color indexed="81"/>
      <name val="Tahoma"/>
      <family val="2"/>
    </font>
    <font>
      <b/>
      <sz val="14"/>
      <color rgb="FF000000"/>
      <name val="Calibri"/>
      <family val="2"/>
      <scheme val="minor"/>
    </font>
    <font>
      <b/>
      <sz val="11"/>
      <color rgb="FF000000"/>
      <name val="Calibri"/>
      <family val="2"/>
      <scheme val="minor"/>
    </font>
    <font>
      <b/>
      <sz val="14"/>
      <color theme="1"/>
      <name val="Calibri"/>
      <family val="2"/>
      <scheme val="minor"/>
    </font>
    <font>
      <sz val="11"/>
      <name val="Calibri"/>
      <family val="2"/>
      <scheme val="minor"/>
    </font>
    <font>
      <u/>
      <sz val="11"/>
      <color theme="10"/>
      <name val="Calibri"/>
      <family val="2"/>
      <scheme val="minor"/>
    </font>
    <font>
      <sz val="11"/>
      <color rgb="FF000000"/>
      <name val="Calibri"/>
      <family val="2"/>
      <scheme val="minor"/>
    </font>
    <font>
      <u/>
      <sz val="11"/>
      <color theme="1"/>
      <name val="Calibri"/>
      <family val="2"/>
      <scheme val="minor"/>
    </font>
    <font>
      <sz val="8"/>
      <name val="Calibri"/>
      <family val="2"/>
      <scheme val="minor"/>
    </font>
    <font>
      <sz val="10"/>
      <color theme="1"/>
      <name val="Arial"/>
      <family val="2"/>
    </font>
    <font>
      <sz val="8"/>
      <color rgb="FF4E586A"/>
      <name val="Segoe UI"/>
      <family val="2"/>
    </font>
    <font>
      <sz val="10"/>
      <color theme="1"/>
      <name val="Calibri"/>
      <family val="2"/>
      <scheme val="minor"/>
    </font>
    <font>
      <b/>
      <sz val="11"/>
      <name val="Calibri"/>
      <family val="2"/>
      <scheme val="minor"/>
    </font>
    <font>
      <sz val="11"/>
      <color rgb="FFFF0000"/>
      <name val="Calibri"/>
      <family val="2"/>
      <scheme val="minor"/>
    </font>
    <font>
      <sz val="11"/>
      <color theme="0" tint="-0.34998626667073579"/>
      <name val="Calibri"/>
      <family val="2"/>
      <scheme val="minor"/>
    </font>
    <font>
      <sz val="11"/>
      <color theme="10"/>
      <name val="Calibri"/>
      <family val="2"/>
      <scheme val="minor"/>
    </font>
    <font>
      <i/>
      <sz val="11"/>
      <color theme="1"/>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70">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0" fillId="2" borderId="4" xfId="0" applyFill="1" applyBorder="1" applyAlignment="1">
      <alignment wrapText="1"/>
    </xf>
    <xf numFmtId="0" fontId="0" fillId="2" borderId="5" xfId="0" applyFill="1" applyBorder="1"/>
    <xf numFmtId="0" fontId="0" fillId="0" borderId="0" xfId="0" applyFill="1"/>
    <xf numFmtId="0" fontId="6" fillId="0" borderId="0" xfId="0" applyFont="1"/>
    <xf numFmtId="0" fontId="0" fillId="0" borderId="6" xfId="0" applyBorder="1"/>
    <xf numFmtId="0" fontId="0" fillId="0" borderId="6" xfId="0" applyBorder="1" applyAlignment="1">
      <alignment wrapText="1"/>
    </xf>
    <xf numFmtId="0" fontId="0" fillId="0" borderId="7" xfId="0" applyBorder="1" applyAlignment="1">
      <alignment wrapText="1"/>
    </xf>
    <xf numFmtId="0" fontId="0" fillId="0" borderId="7" xfId="0" applyBorder="1"/>
    <xf numFmtId="0" fontId="0" fillId="0" borderId="0" xfId="0" applyFill="1" applyBorder="1" applyAlignment="1">
      <alignment wrapText="1"/>
    </xf>
    <xf numFmtId="0" fontId="0" fillId="0" borderId="0" xfId="0" applyFill="1" applyBorder="1"/>
    <xf numFmtId="0" fontId="2" fillId="0" borderId="0" xfId="0" applyFont="1" applyFill="1" applyBorder="1"/>
    <xf numFmtId="0" fontId="2" fillId="0" borderId="0" xfId="0" applyFont="1" applyFill="1" applyBorder="1" applyAlignment="1"/>
    <xf numFmtId="0" fontId="0" fillId="0" borderId="0" xfId="0" applyBorder="1" applyAlignment="1">
      <alignment wrapText="1"/>
    </xf>
    <xf numFmtId="0" fontId="0" fillId="0" borderId="6" xfId="0" applyFill="1" applyBorder="1" applyAlignment="1">
      <alignment wrapText="1"/>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8" fillId="0" borderId="6" xfId="1" applyBorder="1" applyAlignment="1">
      <alignment wrapText="1"/>
    </xf>
    <xf numFmtId="0" fontId="0" fillId="0" borderId="6" xfId="0" applyBorder="1" applyAlignment="1">
      <alignment horizontal="left" vertical="top" wrapText="1"/>
    </xf>
    <xf numFmtId="0" fontId="8" fillId="0" borderId="6" xfId="1" applyBorder="1" applyAlignment="1">
      <alignment horizontal="left" vertical="top" wrapText="1"/>
    </xf>
    <xf numFmtId="0" fontId="1" fillId="0" borderId="7" xfId="0" applyFont="1" applyBorder="1" applyAlignment="1">
      <alignment wrapText="1"/>
    </xf>
    <xf numFmtId="0" fontId="1" fillId="3" borderId="8" xfId="0" applyFont="1" applyFill="1" applyBorder="1" applyAlignment="1">
      <alignment wrapText="1"/>
    </xf>
    <xf numFmtId="0" fontId="1" fillId="0" borderId="8" xfId="0" applyFont="1" applyBorder="1" applyAlignment="1">
      <alignment wrapText="1"/>
    </xf>
    <xf numFmtId="0" fontId="9" fillId="0" borderId="6" xfId="0" applyFont="1" applyBorder="1" applyAlignment="1">
      <alignment wrapText="1"/>
    </xf>
    <xf numFmtId="0" fontId="0" fillId="0" borderId="0" xfId="0" applyFill="1" applyAlignment="1">
      <alignment wrapText="1"/>
    </xf>
    <xf numFmtId="0" fontId="0" fillId="0" borderId="8" xfId="0" applyBorder="1" applyAlignment="1">
      <alignment wrapText="1"/>
    </xf>
    <xf numFmtId="0" fontId="0" fillId="0" borderId="0" xfId="0" applyAlignment="1">
      <alignment horizontal="left" wrapText="1"/>
    </xf>
    <xf numFmtId="0" fontId="1" fillId="0" borderId="0" xfId="0" applyFont="1" applyFill="1" applyBorder="1"/>
    <xf numFmtId="0" fontId="1" fillId="4" borderId="7" xfId="0" applyFont="1" applyFill="1" applyBorder="1" applyAlignment="1">
      <alignment wrapText="1"/>
    </xf>
    <xf numFmtId="0" fontId="0" fillId="0" borderId="9" xfId="0" applyBorder="1" applyAlignment="1">
      <alignment wrapText="1"/>
    </xf>
    <xf numFmtId="0" fontId="8" fillId="0" borderId="6" xfId="1" applyBorder="1" applyAlignment="1">
      <alignment vertical="center" wrapText="1"/>
    </xf>
    <xf numFmtId="0" fontId="8" fillId="0" borderId="0" xfId="1" applyFill="1" applyBorder="1" applyAlignment="1">
      <alignment wrapText="1"/>
    </xf>
    <xf numFmtId="0" fontId="1" fillId="0" borderId="0" xfId="0" applyFont="1" applyFill="1" applyBorder="1" applyAlignment="1">
      <alignment wrapText="1"/>
    </xf>
    <xf numFmtId="0" fontId="0" fillId="0" borderId="9" xfId="0" applyFill="1" applyBorder="1" applyAlignment="1">
      <alignment wrapText="1"/>
    </xf>
    <xf numFmtId="0" fontId="0" fillId="0" borderId="1" xfId="0" applyBorder="1"/>
    <xf numFmtId="0" fontId="0" fillId="0" borderId="7" xfId="0" applyFill="1" applyBorder="1" applyAlignment="1">
      <alignment wrapText="1"/>
    </xf>
    <xf numFmtId="0" fontId="0" fillId="0" borderId="1" xfId="0" applyFill="1" applyBorder="1"/>
    <xf numFmtId="0" fontId="0" fillId="0" borderId="9" xfId="0" applyBorder="1"/>
    <xf numFmtId="0" fontId="19" fillId="0" borderId="6" xfId="0" applyFont="1" applyBorder="1" applyAlignment="1">
      <alignment wrapText="1"/>
    </xf>
    <xf numFmtId="0" fontId="19" fillId="0" borderId="7" xfId="0" applyFont="1" applyBorder="1" applyAlignment="1">
      <alignment wrapText="1"/>
    </xf>
    <xf numFmtId="0" fontId="0" fillId="0" borderId="1" xfId="0" quotePrefix="1" applyBorder="1"/>
    <xf numFmtId="0" fontId="16" fillId="0" borderId="0" xfId="0" applyFont="1"/>
    <xf numFmtId="0" fontId="7" fillId="0" borderId="7" xfId="0" applyFont="1" applyBorder="1"/>
    <xf numFmtId="0" fontId="1" fillId="3" borderId="6" xfId="0" applyFont="1" applyFill="1" applyBorder="1"/>
    <xf numFmtId="0" fontId="1" fillId="3" borderId="6" xfId="0" applyFont="1" applyFill="1" applyBorder="1" applyAlignment="1">
      <alignment wrapText="1"/>
    </xf>
    <xf numFmtId="0" fontId="0" fillId="5" borderId="6" xfId="0" applyFill="1" applyBorder="1"/>
    <xf numFmtId="0" fontId="0" fillId="6" borderId="6" xfId="0" applyFill="1" applyBorder="1"/>
    <xf numFmtId="0" fontId="2" fillId="3" borderId="2" xfId="0" applyFont="1" applyFill="1" applyBorder="1"/>
    <xf numFmtId="0" fontId="0" fillId="0" borderId="8" xfId="0" applyFont="1" applyBorder="1" applyAlignment="1">
      <alignment horizontal="left" wrapText="1"/>
    </xf>
    <xf numFmtId="0" fontId="0" fillId="0" borderId="1" xfId="0" applyBorder="1" applyAlignment="1">
      <alignment wrapText="1"/>
    </xf>
    <xf numFmtId="0" fontId="8" fillId="0" borderId="0" xfId="1" applyAlignment="1">
      <alignment wrapText="1"/>
    </xf>
    <xf numFmtId="0" fontId="0" fillId="0" borderId="6" xfId="0" applyFont="1" applyBorder="1" applyAlignment="1">
      <alignment wrapText="1"/>
    </xf>
    <xf numFmtId="0" fontId="0" fillId="0" borderId="6" xfId="0" applyFont="1" applyFill="1" applyBorder="1" applyAlignment="1">
      <alignment wrapText="1"/>
    </xf>
    <xf numFmtId="0" fontId="0" fillId="0" borderId="7" xfId="0" applyFont="1" applyFill="1" applyBorder="1" applyAlignment="1">
      <alignment wrapText="1"/>
    </xf>
    <xf numFmtId="0" fontId="1" fillId="3" borderId="9" xfId="0" applyFont="1" applyFill="1" applyBorder="1" applyAlignment="1">
      <alignment wrapText="1"/>
    </xf>
    <xf numFmtId="0" fontId="1" fillId="4" borderId="6" xfId="0" applyFont="1" applyFill="1" applyBorder="1"/>
    <xf numFmtId="0" fontId="1" fillId="2" borderId="6" xfId="0" applyFont="1" applyFill="1" applyBorder="1"/>
    <xf numFmtId="0" fontId="2" fillId="6" borderId="3" xfId="0" applyFont="1" applyFill="1" applyBorder="1" applyAlignment="1"/>
    <xf numFmtId="0" fontId="0" fillId="6" borderId="10" xfId="0" applyFill="1" applyBorder="1" applyAlignment="1"/>
    <xf numFmtId="0" fontId="1" fillId="0" borderId="6" xfId="0" applyFont="1" applyFill="1" applyBorder="1"/>
    <xf numFmtId="0" fontId="0" fillId="0" borderId="6" xfId="0" applyFill="1" applyBorder="1" applyAlignment="1">
      <alignment horizontal="left" vertical="top" wrapText="1"/>
    </xf>
    <xf numFmtId="0" fontId="7" fillId="0" borderId="0" xfId="0" applyFont="1"/>
    <xf numFmtId="164" fontId="1" fillId="0" borderId="0" xfId="0" applyNumberFormat="1" applyFont="1" applyAlignment="1">
      <alignment wrapText="1"/>
    </xf>
  </cellXfs>
  <cellStyles count="2">
    <cellStyle name="Hyperlänk" xfId="1" builtinId="8"/>
    <cellStyle name="Normal" xfId="0" builtinId="0"/>
  </cellStyles>
  <dxfs count="27">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rgb="FFFFC000"/>
        </patternFill>
      </fill>
    </dxf>
    <dxf>
      <fill>
        <patternFill>
          <bgColor theme="6" tint="0.59996337778862885"/>
        </patternFill>
      </fill>
    </dxf>
    <dxf>
      <fill>
        <patternFill>
          <bgColor theme="6" tint="0.59996337778862885"/>
        </patternFill>
      </fill>
    </dxf>
    <dxf>
      <fill>
        <patternFill>
          <bgColor rgb="FFFFC000"/>
        </patternFill>
      </fill>
    </dxf>
    <dxf>
      <font>
        <color auto="1"/>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rgb="FFFFC000"/>
        </patternFill>
      </fill>
    </dxf>
    <dxf>
      <fill>
        <patternFill>
          <bgColor theme="6" tint="0.59996337778862885"/>
        </patternFill>
      </fill>
    </dxf>
    <dxf>
      <fill>
        <patternFill>
          <bgColor theme="6" tint="0.59996337778862885"/>
        </patternFill>
      </fill>
    </dxf>
    <dxf>
      <fill>
        <patternFill>
          <bgColor rgb="FFFFC000"/>
        </patternFill>
      </fill>
    </dxf>
    <dxf>
      <font>
        <color auto="1"/>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rgb="FFFFC000"/>
        </patternFill>
      </fill>
    </dxf>
    <dxf>
      <fill>
        <patternFill>
          <bgColor theme="6" tint="0.59996337778862885"/>
        </patternFill>
      </fill>
    </dxf>
    <dxf>
      <fill>
        <patternFill>
          <bgColor theme="6" tint="0.59996337778862885"/>
        </patternFill>
      </fill>
    </dxf>
    <dxf>
      <fill>
        <patternFill>
          <bgColor rgb="FFFFC000"/>
        </patternFill>
      </fill>
    </dxf>
    <dxf>
      <font>
        <color auto="1"/>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6350</xdr:rowOff>
    </xdr:from>
    <xdr:to>
      <xdr:col>7</xdr:col>
      <xdr:colOff>177800</xdr:colOff>
      <xdr:row>32</xdr:row>
      <xdr:rowOff>114300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0" y="6350"/>
          <a:ext cx="5664200" cy="595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800"/>
            <a:t>Instruktioner</a:t>
          </a:r>
        </a:p>
        <a:p>
          <a:r>
            <a:rPr lang="sv-SE" sz="1100"/>
            <a:t>Denna fil är tänkt att sammanställa</a:t>
          </a:r>
          <a:r>
            <a:rPr lang="sv-SE" sz="1100" baseline="0"/>
            <a:t> den information som finns tillgängligt för recipienterna och vad för hänsyn som behöver visas för varje respektive recepient. Syftet är att få en översikt över värdena och känsligheten i kommunens recepienter. Klassningen ska vara ett stöd för kommunens arbete. </a:t>
          </a:r>
        </a:p>
        <a:p>
          <a:endParaRPr lang="sv-SE" sz="1100" baseline="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Denna excelfil är en bilaga till Dagvattenguide för ett förändrat klimat (me</a:t>
          </a:r>
          <a:r>
            <a:rPr lang="sv-SE" sz="1100">
              <a:solidFill>
                <a:sysClr val="windowText" lastClr="000000"/>
              </a:solidFill>
              <a:effectLst/>
              <a:latin typeface="+mn-lt"/>
              <a:ea typeface="+mn-ea"/>
              <a:cs typeface="+mn-cs"/>
            </a:rPr>
            <a:t>ddelande nr 2022:03)</a:t>
          </a:r>
          <a:r>
            <a:rPr lang="sv-SE" sz="1100">
              <a:solidFill>
                <a:schemeClr val="dk1"/>
              </a:solidFill>
              <a:effectLst/>
              <a:latin typeface="+mn-lt"/>
              <a:ea typeface="+mn-ea"/>
              <a:cs typeface="+mn-cs"/>
            </a:rPr>
            <a:t>.  </a:t>
          </a:r>
        </a:p>
        <a:p>
          <a:endParaRPr lang="sv-SE" sz="1600"/>
        </a:p>
        <a:p>
          <a:r>
            <a:rPr lang="sv-SE" sz="1400" b="1">
              <a:solidFill>
                <a:schemeClr val="dk1"/>
              </a:solidFill>
              <a:latin typeface="+mn-lt"/>
              <a:ea typeface="+mn-ea"/>
              <a:cs typeface="+mn-cs"/>
            </a:rPr>
            <a:t>Hur gör jag bedömningen?</a:t>
          </a:r>
        </a:p>
        <a:p>
          <a:r>
            <a:rPr lang="sv-SE" sz="1100" b="0" baseline="0">
              <a:solidFill>
                <a:schemeClr val="dk1"/>
              </a:solidFill>
              <a:effectLst/>
              <a:latin typeface="+mn-lt"/>
              <a:ea typeface="+mn-ea"/>
              <a:cs typeface="+mn-cs"/>
            </a:rPr>
            <a:t>Under varje kategori så finns det ett par frågor som ska besvaras. Det finns förvalda alternativ i en rullista som man väljer bland. Mer information om hur man gör bedömningen och var man kan få tag på underlag finns under fliken "Manual". </a:t>
          </a:r>
        </a:p>
        <a:p>
          <a:r>
            <a:rPr lang="sv-SE" sz="1100" b="0" baseline="0">
              <a:solidFill>
                <a:schemeClr val="dk1"/>
              </a:solidFill>
              <a:effectLst/>
              <a:latin typeface="+mn-lt"/>
              <a:ea typeface="+mn-ea"/>
              <a:cs typeface="+mn-cs"/>
            </a:rPr>
            <a:t>När frågorna har besvarats gör man en sammanvägd bedömning över hela kategorin. Det finns tre förvalda alternativ:</a:t>
          </a:r>
        </a:p>
        <a:p>
          <a:endParaRPr lang="sv-SE" sz="1100" b="0" baseline="0">
            <a:solidFill>
              <a:sysClr val="windowText" lastClr="000000"/>
            </a:solidFill>
            <a:effectLst/>
            <a:latin typeface="+mn-lt"/>
            <a:ea typeface="+mn-ea"/>
            <a:cs typeface="+mn-cs"/>
          </a:endParaRPr>
        </a:p>
        <a:p>
          <a:r>
            <a:rPr lang="sv-SE" sz="1100" b="0" baseline="0">
              <a:solidFill>
                <a:sysClr val="windowText" lastClr="000000"/>
              </a:solidFill>
              <a:effectLst/>
              <a:latin typeface="+mn-lt"/>
              <a:ea typeface="+mn-ea"/>
              <a:cs typeface="+mn-cs"/>
            </a:rPr>
            <a:t>1: Mycket känslig</a:t>
          </a:r>
        </a:p>
        <a:p>
          <a:r>
            <a:rPr lang="sv-SE" sz="1100" b="0" baseline="0">
              <a:solidFill>
                <a:sysClr val="windowText" lastClr="000000"/>
              </a:solidFill>
              <a:effectLst/>
              <a:latin typeface="+mn-lt"/>
              <a:ea typeface="+mn-ea"/>
              <a:cs typeface="+mn-cs"/>
            </a:rPr>
            <a:t>2. Känslig</a:t>
          </a:r>
        </a:p>
        <a:p>
          <a:r>
            <a:rPr lang="sv-SE" sz="1100" b="0" baseline="0">
              <a:solidFill>
                <a:sysClr val="windowText" lastClr="000000"/>
              </a:solidFill>
              <a:effectLst/>
              <a:latin typeface="+mn-lt"/>
              <a:ea typeface="+mn-ea"/>
              <a:cs typeface="+mn-cs"/>
            </a:rPr>
            <a:t>3. Mindre känslig</a:t>
          </a:r>
        </a:p>
        <a:p>
          <a:endParaRPr lang="sv-SE" sz="1100" b="0" baseline="0">
            <a:solidFill>
              <a:sysClr val="windowText" lastClr="000000"/>
            </a:solidFill>
            <a:effectLst/>
            <a:latin typeface="+mn-lt"/>
            <a:ea typeface="+mn-ea"/>
            <a:cs typeface="+mn-cs"/>
          </a:endParaRPr>
        </a:p>
        <a:p>
          <a:r>
            <a:rPr lang="sv-SE" sz="1100" b="0" baseline="0">
              <a:solidFill>
                <a:sysClr val="windowText" lastClr="000000"/>
              </a:solidFill>
              <a:effectLst/>
              <a:latin typeface="+mn-lt"/>
              <a:ea typeface="+mn-ea"/>
              <a:cs typeface="+mn-cs"/>
            </a:rPr>
            <a:t>Alternativt</a:t>
          </a:r>
        </a:p>
        <a:p>
          <a:r>
            <a:rPr lang="sv-SE" sz="1100" b="0" baseline="0">
              <a:solidFill>
                <a:sysClr val="windowText" lastClr="000000"/>
              </a:solidFill>
              <a:effectLst/>
              <a:latin typeface="+mn-lt"/>
              <a:ea typeface="+mn-ea"/>
              <a:cs typeface="+mn-cs"/>
            </a:rPr>
            <a:t>1. Mycket skyddsvärd</a:t>
          </a:r>
        </a:p>
        <a:p>
          <a:r>
            <a:rPr lang="sv-SE" sz="1100" b="0" baseline="0">
              <a:solidFill>
                <a:sysClr val="windowText" lastClr="000000"/>
              </a:solidFill>
              <a:effectLst/>
              <a:latin typeface="+mn-lt"/>
              <a:ea typeface="+mn-ea"/>
              <a:cs typeface="+mn-cs"/>
            </a:rPr>
            <a:t>2. Skyddsvärd </a:t>
          </a:r>
        </a:p>
        <a:p>
          <a:r>
            <a:rPr lang="sv-SE" sz="1100" b="0" baseline="0">
              <a:solidFill>
                <a:sysClr val="windowText" lastClr="000000"/>
              </a:solidFill>
              <a:effectLst/>
              <a:latin typeface="+mn-lt"/>
              <a:ea typeface="+mn-ea"/>
              <a:cs typeface="+mn-cs"/>
            </a:rPr>
            <a:t>3. Mindre skyddsvärd</a:t>
          </a:r>
          <a:endParaRPr lang="sv-SE" sz="1600">
            <a:solidFill>
              <a:sysClr val="windowText" lastClr="000000"/>
            </a:solidFill>
            <a:effectLst/>
          </a:endParaRPr>
        </a:p>
        <a:p>
          <a:endParaRPr lang="sv-SE"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Om recipienten inte själv är en vattenförekomst utgår man utifrån närmsta nedströms vattenförekomst när man gör bedömningen. </a:t>
          </a:r>
          <a:endParaRPr lang="sv-SE">
            <a:effectLst/>
          </a:endParaRPr>
        </a:p>
        <a:p>
          <a:endParaRPr lang="sv-SE" sz="1100" b="0" baseline="0">
            <a:solidFill>
              <a:schemeClr val="dk1"/>
            </a:solidFill>
            <a:effectLst/>
            <a:latin typeface="+mn-lt"/>
            <a:ea typeface="+mn-ea"/>
            <a:cs typeface="+mn-cs"/>
          </a:endParaRPr>
        </a:p>
        <a:p>
          <a:r>
            <a:rPr lang="sv-SE" sz="1100" b="1" baseline="0">
              <a:solidFill>
                <a:schemeClr val="dk1"/>
              </a:solidFill>
              <a:effectLst/>
              <a:latin typeface="+mn-lt"/>
              <a:ea typeface="+mn-ea"/>
              <a:cs typeface="+mn-cs"/>
            </a:rPr>
            <a:t>Slutsats</a:t>
          </a:r>
          <a:endParaRPr lang="sv-SE">
            <a:effectLst/>
          </a:endParaRPr>
        </a:p>
        <a:p>
          <a:r>
            <a:rPr lang="sv-SE" sz="1100" b="0" baseline="0">
              <a:solidFill>
                <a:sysClr val="windowText" lastClr="000000"/>
              </a:solidFill>
              <a:effectLst/>
              <a:latin typeface="+mn-lt"/>
              <a:ea typeface="+mn-ea"/>
              <a:cs typeface="+mn-cs"/>
            </a:rPr>
            <a:t>Slutsatsen skrivs i fritext. </a:t>
          </a:r>
          <a:r>
            <a:rPr lang="sv-SE" sz="1100">
              <a:solidFill>
                <a:sysClr val="windowText" lastClr="000000"/>
              </a:solidFill>
              <a:effectLst/>
              <a:latin typeface="+mn-lt"/>
              <a:ea typeface="+mn-ea"/>
              <a:cs typeface="+mn-cs"/>
            </a:rPr>
            <a:t>I en del recipienter är vissa parametrar viktigare än andra, därför finns det inte i nyckeln förslag på hur sammanvägningen ska gå till.</a:t>
          </a:r>
          <a:endParaRPr lang="sv-SE">
            <a:solidFill>
              <a:sysClr val="windowText" lastClr="000000"/>
            </a:solidFill>
            <a:effectLst/>
          </a:endParaRPr>
        </a:p>
        <a:p>
          <a:endParaRPr lang="sv-SE" sz="1100" b="0" baseline="0">
            <a:solidFill>
              <a:schemeClr val="dk1"/>
            </a:solidFill>
            <a:effectLst/>
            <a:latin typeface="+mn-lt"/>
            <a:ea typeface="+mn-ea"/>
            <a:cs typeface="+mn-cs"/>
          </a:endParaRPr>
        </a:p>
        <a:p>
          <a:endParaRPr lang="sv-SE" sz="1100" b="0" baseline="0">
            <a:solidFill>
              <a:schemeClr val="tx1"/>
            </a:solidFill>
          </a:endParaRPr>
        </a:p>
        <a:p>
          <a:endParaRPr lang="sv-SE" sz="1100" b="0" baseline="0">
            <a:solidFill>
              <a:schemeClr val="tx1"/>
            </a:solidFill>
          </a:endParaRPr>
        </a:p>
        <a:p>
          <a:endParaRPr lang="sv-SE" sz="1100" b="0" baseline="0">
            <a:solidFill>
              <a:schemeClr val="tx1"/>
            </a:solidFill>
          </a:endParaRPr>
        </a:p>
        <a:p>
          <a:r>
            <a:rPr lang="sv-SE" sz="1100" b="0" baseline="0">
              <a:solidFill>
                <a:schemeClr val="tx1"/>
              </a:solidFill>
            </a:rPr>
            <a:t> </a:t>
          </a:r>
        </a:p>
      </xdr:txBody>
    </xdr:sp>
    <xdr:clientData/>
  </xdr:twoCellAnchor>
  <xdr:twoCellAnchor>
    <xdr:from>
      <xdr:col>7</xdr:col>
      <xdr:colOff>304800</xdr:colOff>
      <xdr:row>0</xdr:row>
      <xdr:rowOff>28576</xdr:rowOff>
    </xdr:from>
    <xdr:to>
      <xdr:col>16</xdr:col>
      <xdr:colOff>482600</xdr:colOff>
      <xdr:row>32</xdr:row>
      <xdr:rowOff>133350</xdr:rowOff>
    </xdr:to>
    <xdr:sp macro="" textlink="">
      <xdr:nvSpPr>
        <xdr:cNvPr id="4" name="textruta 3">
          <a:extLst>
            <a:ext uri="{FF2B5EF4-FFF2-40B4-BE49-F238E27FC236}">
              <a16:creationId xmlns:a16="http://schemas.microsoft.com/office/drawing/2014/main" id="{5D7DD970-6979-4785-A077-9D906FA97690}"/>
            </a:ext>
          </a:extLst>
        </xdr:cNvPr>
        <xdr:cNvSpPr txBox="1"/>
      </xdr:nvSpPr>
      <xdr:spPr>
        <a:xfrm>
          <a:off x="5791200" y="28576"/>
          <a:ext cx="5664200" cy="5953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baseline="0">
              <a:solidFill>
                <a:schemeClr val="tx1"/>
              </a:solidFill>
            </a:rPr>
            <a:t>Beskrivning av flikar i filen:</a:t>
          </a:r>
        </a:p>
        <a:p>
          <a:r>
            <a:rPr lang="sv-SE" sz="1100" b="0" baseline="0">
              <a:solidFill>
                <a:schemeClr val="tx1"/>
              </a:solidFill>
            </a:rPr>
            <a:t>1. Instruktioner</a:t>
          </a:r>
        </a:p>
        <a:p>
          <a:r>
            <a:rPr lang="sv-SE" sz="1100" b="0" baseline="0">
              <a:solidFill>
                <a:schemeClr val="tx1"/>
              </a:solidFill>
            </a:rPr>
            <a:t>2. Mall recipient - Den flik som ska fyllas i.</a:t>
          </a:r>
        </a:p>
        <a:p>
          <a:r>
            <a:rPr lang="sv-SE" sz="1100" b="0" baseline="0">
              <a:solidFill>
                <a:schemeClr val="tx1"/>
              </a:solidFill>
            </a:rPr>
            <a:t>3. Manual - instruktioner och stöd för hur man gör sin bedömning </a:t>
          </a:r>
        </a:p>
        <a:p>
          <a:r>
            <a:rPr lang="sv-SE" sz="1100" b="0" baseline="0">
              <a:solidFill>
                <a:schemeClr val="tx1"/>
              </a:solidFill>
            </a:rPr>
            <a:t>4. Relevanta ämnen dagvatten - underlag för bedömning av kategorin miljögifter</a:t>
          </a:r>
        </a:p>
        <a:p>
          <a:r>
            <a:rPr lang="sv-SE" sz="1100" b="0" baseline="0">
              <a:solidFill>
                <a:schemeClr val="tx1"/>
              </a:solidFill>
            </a:rPr>
            <a:t>5. Lista recipientklassningar - en flik där man kan sammanställa bedömningarna av flera recipienter</a:t>
          </a:r>
        </a:p>
        <a:p>
          <a:r>
            <a:rPr lang="sv-SE" sz="1100" b="0" baseline="0">
              <a:solidFill>
                <a:sysClr val="windowText" lastClr="000000"/>
              </a:solidFill>
            </a:rPr>
            <a:t>6. Exempel - Exempel på klassning av Dunkehallaån</a:t>
          </a:r>
        </a:p>
        <a:p>
          <a:endParaRPr lang="sv-SE" sz="1100" b="0" baseline="0">
            <a:solidFill>
              <a:schemeClr val="tx1"/>
            </a:solidFill>
          </a:endParaRPr>
        </a:p>
        <a:p>
          <a:r>
            <a:rPr lang="sv-SE" sz="1100" b="0" baseline="0">
              <a:solidFill>
                <a:schemeClr val="tx1"/>
              </a:solidFill>
            </a:rPr>
            <a:t> </a:t>
          </a:r>
        </a:p>
        <a:p>
          <a:endParaRPr lang="sv-SE" sz="1100" b="0"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10</xdr:row>
      <xdr:rowOff>9525</xdr:rowOff>
    </xdr:from>
    <xdr:to>
      <xdr:col>11</xdr:col>
      <xdr:colOff>1285875</xdr:colOff>
      <xdr:row>19</xdr:row>
      <xdr:rowOff>28575</xdr:rowOff>
    </xdr:to>
    <xdr:sp macro="" textlink="">
      <xdr:nvSpPr>
        <xdr:cNvPr id="2" name="textruta 1">
          <a:extLst>
            <a:ext uri="{FF2B5EF4-FFF2-40B4-BE49-F238E27FC236}">
              <a16:creationId xmlns:a16="http://schemas.microsoft.com/office/drawing/2014/main" id="{BEB609BE-3F7C-42A6-9E3D-20C5881E5E67}"/>
            </a:ext>
          </a:extLst>
        </xdr:cNvPr>
        <xdr:cNvSpPr txBox="1"/>
      </xdr:nvSpPr>
      <xdr:spPr>
        <a:xfrm>
          <a:off x="4733925" y="2209800"/>
          <a:ext cx="5829300" cy="1924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Övrig information (tex</a:t>
          </a:r>
          <a:r>
            <a:rPr lang="sv-SE" sz="1100" b="1" baseline="0"/>
            <a:t> förekomst av rödlistade arter, källor, motivering till bedömning)</a:t>
          </a:r>
        </a:p>
        <a:p>
          <a:endParaRPr lang="sv-SE" sz="1100" b="0"/>
        </a:p>
      </xdr:txBody>
    </xdr:sp>
    <xdr:clientData/>
  </xdr:twoCellAnchor>
  <xdr:twoCellAnchor>
    <xdr:from>
      <xdr:col>5</xdr:col>
      <xdr:colOff>13759</xdr:colOff>
      <xdr:row>7</xdr:row>
      <xdr:rowOff>0</xdr:rowOff>
    </xdr:from>
    <xdr:to>
      <xdr:col>11</xdr:col>
      <xdr:colOff>92076</xdr:colOff>
      <xdr:row>9</xdr:row>
      <xdr:rowOff>178858</xdr:rowOff>
    </xdr:to>
    <xdr:sp macro="" textlink="">
      <xdr:nvSpPr>
        <xdr:cNvPr id="3" name="textruta 2">
          <a:extLst>
            <a:ext uri="{FF2B5EF4-FFF2-40B4-BE49-F238E27FC236}">
              <a16:creationId xmlns:a16="http://schemas.microsoft.com/office/drawing/2014/main" id="{92EB27C8-3CAC-4226-A0D4-A173478099DC}"/>
            </a:ext>
          </a:extLst>
        </xdr:cNvPr>
        <xdr:cNvSpPr txBox="1"/>
      </xdr:nvSpPr>
      <xdr:spPr>
        <a:xfrm>
          <a:off x="7908926" y="2243667"/>
          <a:ext cx="4861983" cy="5386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baseline="0"/>
            <a:t>Se i dagvattenguiden för vägledning för hur man går vidare och vad för hänsyn som krävs för de olika bedömningar. </a:t>
          </a:r>
        </a:p>
        <a:p>
          <a:endParaRPr lang="sv-SE"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13</xdr:row>
      <xdr:rowOff>9525</xdr:rowOff>
    </xdr:from>
    <xdr:to>
      <xdr:col>8</xdr:col>
      <xdr:colOff>1285875</xdr:colOff>
      <xdr:row>22</xdr:row>
      <xdr:rowOff>28575</xdr:rowOff>
    </xdr:to>
    <xdr:sp macro="" textlink="">
      <xdr:nvSpPr>
        <xdr:cNvPr id="2" name="textruta 1">
          <a:extLst>
            <a:ext uri="{FF2B5EF4-FFF2-40B4-BE49-F238E27FC236}">
              <a16:creationId xmlns:a16="http://schemas.microsoft.com/office/drawing/2014/main" id="{C6309FEA-9AF0-4F5F-9D70-FE55A0F77074}"/>
            </a:ext>
          </a:extLst>
        </xdr:cNvPr>
        <xdr:cNvSpPr txBox="1"/>
      </xdr:nvSpPr>
      <xdr:spPr>
        <a:xfrm>
          <a:off x="8232775" y="2797175"/>
          <a:ext cx="6045200" cy="2781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Övrig information (tex</a:t>
          </a:r>
          <a:r>
            <a:rPr lang="sv-SE" sz="1100" b="1" baseline="0"/>
            <a:t> förekomst av rödlistade arter, källor, motivering till bedömning)</a:t>
          </a:r>
        </a:p>
        <a:p>
          <a:endParaRPr lang="sv-SE" sz="1100" b="0"/>
        </a:p>
      </xdr:txBody>
    </xdr:sp>
    <xdr:clientData/>
  </xdr:twoCellAnchor>
  <xdr:twoCellAnchor>
    <xdr:from>
      <xdr:col>5</xdr:col>
      <xdr:colOff>13759</xdr:colOff>
      <xdr:row>10</xdr:row>
      <xdr:rowOff>0</xdr:rowOff>
    </xdr:from>
    <xdr:to>
      <xdr:col>8</xdr:col>
      <xdr:colOff>92076</xdr:colOff>
      <xdr:row>12</xdr:row>
      <xdr:rowOff>178858</xdr:rowOff>
    </xdr:to>
    <xdr:sp macro="" textlink="">
      <xdr:nvSpPr>
        <xdr:cNvPr id="3" name="textruta 2">
          <a:extLst>
            <a:ext uri="{FF2B5EF4-FFF2-40B4-BE49-F238E27FC236}">
              <a16:creationId xmlns:a16="http://schemas.microsoft.com/office/drawing/2014/main" id="{3C013D21-D86D-41B1-BBB0-DF2B9360FFF7}"/>
            </a:ext>
          </a:extLst>
        </xdr:cNvPr>
        <xdr:cNvSpPr txBox="1"/>
      </xdr:nvSpPr>
      <xdr:spPr>
        <a:xfrm>
          <a:off x="8237009" y="2235200"/>
          <a:ext cx="4847167" cy="547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baseline="0"/>
            <a:t>Se i dagvattenguiden för vägledning för hur man går vidare och vad för hänsyn som krävs för de olika bedömningar. </a:t>
          </a:r>
        </a:p>
        <a:p>
          <a:endParaRPr lang="sv-SE" sz="1100" b="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viss.lansstyrelsen.se/" TargetMode="External"/><Relationship Id="rId13" Type="http://schemas.openxmlformats.org/officeDocument/2006/relationships/hyperlink" Target="https://www.msb.se/sv/amnesomraden/krisberedskap--civilt-forsvar/samhallsviktig-verksamhet/vad-ar-samhallsviktig-verksamhet/" TargetMode="External"/><Relationship Id="rId3" Type="http://schemas.openxmlformats.org/officeDocument/2006/relationships/hyperlink" Target="https://ext-geoportal.lansstyrelsen.se/standard/?appid=82af5da19f4c47d497c96a3261d82304" TargetMode="External"/><Relationship Id="rId7" Type="http://schemas.openxmlformats.org/officeDocument/2006/relationships/hyperlink" Target="https://apps.sgu.se/kartvisare/kartvisare-stranders-jordart-eroderbarhet.html?zoom=436244.026051815,6395395.000338304,463124.0798119225,6408513.026574356" TargetMode="External"/><Relationship Id="rId12" Type="http://schemas.openxmlformats.org/officeDocument/2006/relationships/hyperlink" Target="https://viss.lansstyrelsen.se/" TargetMode="External"/><Relationship Id="rId2" Type="http://schemas.openxmlformats.org/officeDocument/2006/relationships/hyperlink" Target="https://ext-geoportal.lansstyrelsen.se/standard/?appid=82af5da19f4c47d497c96a3261d82304" TargetMode="External"/><Relationship Id="rId1" Type="http://schemas.openxmlformats.org/officeDocument/2006/relationships/hyperlink" Target="https://lst-geoportal.lansstyrelsen.se/standard/?appid=508199427dd642029d65063215a1c9d0" TargetMode="External"/><Relationship Id="rId6" Type="http://schemas.openxmlformats.org/officeDocument/2006/relationships/hyperlink" Target="https://apps.sgu.se/kartvisare/kartvisare-skred.html" TargetMode="External"/><Relationship Id="rId11" Type="http://schemas.openxmlformats.org/officeDocument/2006/relationships/hyperlink" Target="https://viss.lansstyrelsen.se/" TargetMode="External"/><Relationship Id="rId5" Type="http://schemas.openxmlformats.org/officeDocument/2006/relationships/hyperlink" Target="https://apps.sgu.se/kartvisare/kartvisare-forutsattning-for-jordskred.html" TargetMode="External"/><Relationship Id="rId10" Type="http://schemas.openxmlformats.org/officeDocument/2006/relationships/hyperlink" Target="https://viss.lansstyrelsen.se/" TargetMode="External"/><Relationship Id="rId4" Type="http://schemas.openxmlformats.org/officeDocument/2006/relationships/hyperlink" Target="https://ext-geoportal.lansstyrelsen.se/standard/?appid=82af5da19f4c47d497c96a3261d82304" TargetMode="External"/><Relationship Id="rId9" Type="http://schemas.openxmlformats.org/officeDocument/2006/relationships/hyperlink" Target="https://viss.lansstyrelsen.se/"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
  <sheetViews>
    <sheetView workbookViewId="0">
      <selection activeCell="J37" sqref="J37"/>
    </sheetView>
  </sheetViews>
  <sheetFormatPr defaultRowHeight="14.5" x14ac:dyDescent="0.35"/>
  <cols>
    <col min="1" max="1" width="26.1796875" style="3" customWidth="1"/>
  </cols>
  <sheetData>
    <row r="1" spans="1:19" x14ac:dyDescent="0.35">
      <c r="A1" s="2"/>
      <c r="I1" s="1"/>
    </row>
    <row r="2" spans="1:19" x14ac:dyDescent="0.35">
      <c r="A2" s="2"/>
      <c r="I2" s="1"/>
    </row>
    <row r="3" spans="1:19" x14ac:dyDescent="0.35">
      <c r="A3" s="2"/>
    </row>
    <row r="7" spans="1:19" x14ac:dyDescent="0.35">
      <c r="A7" s="2"/>
    </row>
    <row r="8" spans="1:19" x14ac:dyDescent="0.35">
      <c r="A8" s="4"/>
    </row>
    <row r="11" spans="1:19" x14ac:dyDescent="0.35">
      <c r="S11" s="9"/>
    </row>
    <row r="16" spans="1:19" ht="18.5" x14ac:dyDescent="0.45">
      <c r="A16" s="5"/>
    </row>
    <row r="17" spans="1:1" x14ac:dyDescent="0.35">
      <c r="A17" s="6"/>
    </row>
    <row r="18" spans="1:1" x14ac:dyDescent="0.35">
      <c r="A18" s="6"/>
    </row>
    <row r="19" spans="1:1" x14ac:dyDescent="0.35">
      <c r="A19" s="6"/>
    </row>
  </sheetData>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4"/>
  <sheetViews>
    <sheetView tabSelected="1" zoomScale="90" zoomScaleNormal="90" workbookViewId="0">
      <selection activeCell="B9" sqref="B9"/>
    </sheetView>
  </sheetViews>
  <sheetFormatPr defaultRowHeight="14.5" x14ac:dyDescent="0.35"/>
  <cols>
    <col min="1" max="1" width="40.453125" customWidth="1"/>
    <col min="2" max="2" width="21.1796875" customWidth="1"/>
    <col min="3" max="3" width="17.81640625" style="3" customWidth="1"/>
    <col min="4" max="4" width="19.54296875" customWidth="1"/>
    <col min="5" max="5" width="24.26953125" customWidth="1"/>
    <col min="6" max="6" width="15.26953125" customWidth="1"/>
    <col min="7" max="7" width="12.1796875" bestFit="1" customWidth="1"/>
    <col min="8" max="8" width="12.08984375" bestFit="1" customWidth="1"/>
    <col min="9" max="9" width="12.1796875" bestFit="1" customWidth="1"/>
    <col min="10" max="10" width="12.08984375" bestFit="1" customWidth="1"/>
    <col min="11" max="11" width="12.1796875" bestFit="1" customWidth="1"/>
    <col min="12" max="12" width="14.6328125" customWidth="1"/>
    <col min="13" max="13" width="12.1796875" bestFit="1" customWidth="1"/>
    <col min="14" max="14" width="12.08984375" bestFit="1" customWidth="1"/>
    <col min="15" max="15" width="29" bestFit="1" customWidth="1"/>
  </cols>
  <sheetData>
    <row r="1" spans="1:15" ht="19" thickBot="1" x14ac:dyDescent="0.5">
      <c r="A1" s="54" t="s">
        <v>1</v>
      </c>
      <c r="B1" s="64"/>
      <c r="C1" s="65"/>
      <c r="E1" s="9"/>
    </row>
    <row r="2" spans="1:15" ht="18.5" x14ac:dyDescent="0.45">
      <c r="A2" s="17"/>
      <c r="B2" s="18"/>
      <c r="C2" s="15"/>
      <c r="E2" s="9"/>
      <c r="G2" s="10" t="s">
        <v>131</v>
      </c>
      <c r="H2" s="10"/>
    </row>
    <row r="3" spans="1:15" ht="29" x14ac:dyDescent="0.35">
      <c r="A3" s="51" t="s">
        <v>20</v>
      </c>
      <c r="B3" s="53"/>
      <c r="E3" s="63" t="s">
        <v>174</v>
      </c>
      <c r="F3" s="63" t="s">
        <v>173</v>
      </c>
      <c r="G3" s="50" t="s">
        <v>2</v>
      </c>
      <c r="H3" s="62" t="s">
        <v>24</v>
      </c>
      <c r="I3" s="51" t="s">
        <v>3</v>
      </c>
      <c r="J3" s="62" t="s">
        <v>24</v>
      </c>
      <c r="K3" s="50" t="s">
        <v>12</v>
      </c>
      <c r="L3" s="62" t="s">
        <v>24</v>
      </c>
      <c r="M3" s="50" t="s">
        <v>4</v>
      </c>
      <c r="N3" s="62" t="s">
        <v>24</v>
      </c>
      <c r="O3" s="50" t="s">
        <v>100</v>
      </c>
    </row>
    <row r="4" spans="1:15" x14ac:dyDescent="0.35">
      <c r="A4" s="50" t="s">
        <v>116</v>
      </c>
      <c r="B4" s="53"/>
      <c r="E4" s="11"/>
      <c r="F4" s="66"/>
      <c r="G4" s="52">
        <f>Sammanvägd_bedömning_Flöde</f>
        <v>0</v>
      </c>
      <c r="H4" s="53"/>
      <c r="I4" s="52">
        <f>Sammanvägd_bedömning_Naturlighet</f>
        <v>0</v>
      </c>
      <c r="J4" s="53"/>
      <c r="K4" s="52">
        <f>Sammanvägd_bedömning_Närsalter</f>
        <v>0</v>
      </c>
      <c r="L4" s="53"/>
      <c r="M4" s="52">
        <f>Sammanvägd_bedömning_Föroreningar</f>
        <v>0</v>
      </c>
      <c r="N4" s="53"/>
      <c r="O4" s="53"/>
    </row>
    <row r="6" spans="1:15" x14ac:dyDescent="0.35">
      <c r="E6" s="34"/>
      <c r="F6" s="16"/>
      <c r="G6" s="16"/>
      <c r="H6" s="16"/>
      <c r="I6" s="16"/>
      <c r="J6" s="16"/>
      <c r="K6" s="16"/>
      <c r="L6" s="16"/>
      <c r="M6" s="16"/>
    </row>
    <row r="7" spans="1:15" x14ac:dyDescent="0.35">
      <c r="A7" s="50" t="s">
        <v>15</v>
      </c>
      <c r="B7" s="50" t="s">
        <v>5</v>
      </c>
      <c r="C7" s="51" t="s">
        <v>14</v>
      </c>
    </row>
    <row r="8" spans="1:15" x14ac:dyDescent="0.35">
      <c r="A8" s="46" t="s">
        <v>112</v>
      </c>
      <c r="B8" s="14"/>
      <c r="C8" s="12"/>
    </row>
    <row r="9" spans="1:15" ht="18.649999999999999" customHeight="1" x14ac:dyDescent="0.35">
      <c r="A9" s="13" t="s">
        <v>111</v>
      </c>
      <c r="B9" s="14"/>
      <c r="C9" s="12"/>
    </row>
    <row r="10" spans="1:15" x14ac:dyDescent="0.35">
      <c r="A10" s="13" t="s">
        <v>82</v>
      </c>
      <c r="B10" s="14"/>
      <c r="C10" s="12"/>
    </row>
    <row r="11" spans="1:15" x14ac:dyDescent="0.35">
      <c r="A11" s="13" t="s">
        <v>83</v>
      </c>
      <c r="B11" s="14"/>
      <c r="C11" s="12"/>
    </row>
    <row r="12" spans="1:15" x14ac:dyDescent="0.35">
      <c r="A12" s="12" t="s">
        <v>84</v>
      </c>
      <c r="B12" s="11"/>
      <c r="C12" s="20"/>
    </row>
    <row r="13" spans="1:15" x14ac:dyDescent="0.35">
      <c r="A13" s="12" t="s">
        <v>115</v>
      </c>
      <c r="B13" s="11"/>
      <c r="C13" s="12"/>
    </row>
    <row r="14" spans="1:15" ht="29" x14ac:dyDescent="0.35">
      <c r="A14" s="12" t="s">
        <v>93</v>
      </c>
      <c r="B14" s="11"/>
      <c r="C14" s="20"/>
    </row>
    <row r="15" spans="1:15" x14ac:dyDescent="0.35">
      <c r="A15" s="7" t="s">
        <v>85</v>
      </c>
      <c r="B15" s="8"/>
    </row>
    <row r="17" spans="1:4" x14ac:dyDescent="0.35">
      <c r="A17" s="51" t="s">
        <v>16</v>
      </c>
      <c r="B17" s="50" t="s">
        <v>5</v>
      </c>
      <c r="C17" s="51" t="s">
        <v>14</v>
      </c>
    </row>
    <row r="18" spans="1:4" ht="29" x14ac:dyDescent="0.35">
      <c r="A18" s="12" t="s">
        <v>33</v>
      </c>
      <c r="B18" s="11"/>
      <c r="C18" s="12"/>
    </row>
    <row r="19" spans="1:4" x14ac:dyDescent="0.35">
      <c r="A19" s="45" t="s">
        <v>88</v>
      </c>
      <c r="B19" s="14"/>
      <c r="C19" s="12"/>
    </row>
    <row r="20" spans="1:4" ht="29" x14ac:dyDescent="0.35">
      <c r="A20" s="12" t="s">
        <v>98</v>
      </c>
      <c r="B20" s="11"/>
      <c r="C20" s="12"/>
    </row>
    <row r="21" spans="1:4" ht="43.5" x14ac:dyDescent="0.35">
      <c r="A21" s="12" t="s">
        <v>124</v>
      </c>
      <c r="B21" s="11"/>
      <c r="C21" s="12"/>
    </row>
    <row r="22" spans="1:4" ht="29" x14ac:dyDescent="0.35">
      <c r="A22" s="12" t="s">
        <v>32</v>
      </c>
      <c r="B22" s="11"/>
      <c r="C22" s="12"/>
    </row>
    <row r="23" spans="1:4" x14ac:dyDescent="0.35">
      <c r="A23" s="12" t="s">
        <v>70</v>
      </c>
      <c r="B23" s="11"/>
      <c r="C23" s="12"/>
    </row>
    <row r="24" spans="1:4" x14ac:dyDescent="0.35">
      <c r="A24" s="7" t="s">
        <v>10</v>
      </c>
      <c r="B24" s="8"/>
    </row>
    <row r="25" spans="1:4" x14ac:dyDescent="0.35">
      <c r="A25" s="15"/>
      <c r="B25" s="16"/>
      <c r="C25" s="31"/>
    </row>
    <row r="26" spans="1:4" ht="36.65" customHeight="1" x14ac:dyDescent="0.35">
      <c r="A26" s="69" t="s">
        <v>125</v>
      </c>
      <c r="B26" s="69"/>
      <c r="C26" s="69"/>
      <c r="D26" s="15"/>
    </row>
    <row r="28" spans="1:4" x14ac:dyDescent="0.35">
      <c r="A28" s="50" t="s">
        <v>104</v>
      </c>
      <c r="B28" s="50" t="s">
        <v>5</v>
      </c>
      <c r="C28" s="51" t="s">
        <v>14</v>
      </c>
    </row>
    <row r="29" spans="1:4" ht="43.5" x14ac:dyDescent="0.35">
      <c r="A29" s="12" t="s">
        <v>89</v>
      </c>
      <c r="B29" s="11"/>
      <c r="C29" s="12"/>
    </row>
    <row r="30" spans="1:4" ht="29" x14ac:dyDescent="0.35">
      <c r="A30" s="12" t="s">
        <v>126</v>
      </c>
      <c r="B30" s="11"/>
      <c r="C30" s="12"/>
    </row>
    <row r="31" spans="1:4" x14ac:dyDescent="0.35">
      <c r="A31" s="7" t="s">
        <v>11</v>
      </c>
      <c r="B31" s="8"/>
    </row>
    <row r="32" spans="1:4" x14ac:dyDescent="0.35">
      <c r="A32" s="1"/>
    </row>
    <row r="33" spans="1:5" x14ac:dyDescent="0.35">
      <c r="A33" s="50" t="s">
        <v>18</v>
      </c>
      <c r="B33" s="50" t="s">
        <v>5</v>
      </c>
      <c r="C33" s="51" t="s">
        <v>14</v>
      </c>
    </row>
    <row r="34" spans="1:5" ht="43.5" x14ac:dyDescent="0.35">
      <c r="A34" s="25" t="s">
        <v>151</v>
      </c>
      <c r="B34" s="11"/>
      <c r="C34" s="12"/>
    </row>
    <row r="35" spans="1:5" ht="43.5" x14ac:dyDescent="0.35">
      <c r="A35" s="12" t="s">
        <v>152</v>
      </c>
      <c r="B35" s="11"/>
      <c r="C35" s="12"/>
    </row>
    <row r="36" spans="1:5" x14ac:dyDescent="0.35">
      <c r="A36" s="7" t="s">
        <v>19</v>
      </c>
      <c r="B36" s="8"/>
    </row>
    <row r="37" spans="1:5" x14ac:dyDescent="0.35">
      <c r="E37" s="48"/>
    </row>
    <row r="38" spans="1:5" x14ac:dyDescent="0.35">
      <c r="A38" s="34"/>
      <c r="B38" s="34"/>
      <c r="C38" s="39"/>
      <c r="E38" s="48"/>
    </row>
    <row r="39" spans="1:5" x14ac:dyDescent="0.35">
      <c r="A39" s="15"/>
      <c r="B39" s="16"/>
      <c r="C39" s="15"/>
      <c r="E39" s="48"/>
    </row>
    <row r="40" spans="1:5" x14ac:dyDescent="0.35">
      <c r="A40" s="15"/>
      <c r="B40" s="16"/>
      <c r="C40" s="15"/>
      <c r="D40" s="48"/>
      <c r="E40" s="48"/>
    </row>
    <row r="41" spans="1:5" x14ac:dyDescent="0.35">
      <c r="B41" s="16"/>
      <c r="C41" s="15"/>
      <c r="D41" s="48"/>
    </row>
    <row r="42" spans="1:5" x14ac:dyDescent="0.35">
      <c r="A42" t="s">
        <v>13</v>
      </c>
      <c r="B42" s="16"/>
      <c r="C42" s="15"/>
      <c r="D42" s="48"/>
    </row>
    <row r="43" spans="1:5" x14ac:dyDescent="0.35">
      <c r="A43" s="44" t="s">
        <v>6</v>
      </c>
      <c r="D43" s="48"/>
    </row>
    <row r="44" spans="1:5" x14ac:dyDescent="0.35">
      <c r="A44" s="41" t="s">
        <v>7</v>
      </c>
    </row>
    <row r="45" spans="1:5" x14ac:dyDescent="0.35">
      <c r="A45" s="49" t="s">
        <v>8</v>
      </c>
    </row>
    <row r="46" spans="1:5" x14ac:dyDescent="0.35">
      <c r="A46" s="48"/>
    </row>
    <row r="47" spans="1:5" x14ac:dyDescent="0.35">
      <c r="A47" s="48"/>
    </row>
    <row r="49" spans="1:1" x14ac:dyDescent="0.35">
      <c r="A49" s="40" t="s">
        <v>95</v>
      </c>
    </row>
    <row r="50" spans="1:1" x14ac:dyDescent="0.35">
      <c r="A50" s="43" t="s">
        <v>96</v>
      </c>
    </row>
    <row r="51" spans="1:1" x14ac:dyDescent="0.35">
      <c r="A51" s="42" t="s">
        <v>97</v>
      </c>
    </row>
    <row r="53" spans="1:1" x14ac:dyDescent="0.35">
      <c r="A53" s="40" t="s">
        <v>101</v>
      </c>
    </row>
    <row r="54" spans="1:1" x14ac:dyDescent="0.35">
      <c r="A54" s="41" t="s">
        <v>102</v>
      </c>
    </row>
    <row r="55" spans="1:1" x14ac:dyDescent="0.35">
      <c r="A55" s="42" t="s">
        <v>103</v>
      </c>
    </row>
    <row r="57" spans="1:1" x14ac:dyDescent="0.35">
      <c r="A57" s="40" t="s">
        <v>120</v>
      </c>
    </row>
    <row r="58" spans="1:1" x14ac:dyDescent="0.35">
      <c r="A58" s="47" t="s">
        <v>121</v>
      </c>
    </row>
    <row r="59" spans="1:1" x14ac:dyDescent="0.35">
      <c r="A59" s="14" t="s">
        <v>8</v>
      </c>
    </row>
    <row r="61" spans="1:1" x14ac:dyDescent="0.35">
      <c r="A61" s="44"/>
    </row>
    <row r="62" spans="1:1" x14ac:dyDescent="0.35">
      <c r="A62" s="56" t="s">
        <v>132</v>
      </c>
    </row>
    <row r="63" spans="1:1" x14ac:dyDescent="0.35">
      <c r="A63" s="13" t="s">
        <v>133</v>
      </c>
    </row>
    <row r="64" spans="1:1" x14ac:dyDescent="0.35">
      <c r="A64" s="49"/>
    </row>
    <row r="66" spans="1:1" x14ac:dyDescent="0.35">
      <c r="A66" s="44" t="s">
        <v>21</v>
      </c>
    </row>
    <row r="67" spans="1:1" x14ac:dyDescent="0.35">
      <c r="A67" s="41" t="s">
        <v>23</v>
      </c>
    </row>
    <row r="68" spans="1:1" x14ac:dyDescent="0.35">
      <c r="A68" s="14" t="s">
        <v>22</v>
      </c>
    </row>
    <row r="70" spans="1:1" x14ac:dyDescent="0.35">
      <c r="A70" s="48"/>
    </row>
    <row r="71" spans="1:1" x14ac:dyDescent="0.35">
      <c r="A71" s="48"/>
    </row>
    <row r="72" spans="1:1" x14ac:dyDescent="0.35">
      <c r="A72" s="48"/>
    </row>
    <row r="73" spans="1:1" x14ac:dyDescent="0.35">
      <c r="A73" s="68" t="s">
        <v>27</v>
      </c>
    </row>
    <row r="74" spans="1:1" x14ac:dyDescent="0.35">
      <c r="A74" s="68" t="s">
        <v>28</v>
      </c>
    </row>
  </sheetData>
  <dataConsolidate/>
  <mergeCells count="1">
    <mergeCell ref="A26:C26"/>
  </mergeCells>
  <dataValidations count="9">
    <dataValidation type="list" allowBlank="1" showInputMessage="1" showErrorMessage="1" sqref="B30 B9:B14" xr:uid="{00000000-0002-0000-0100-000000000000}">
      <formula1>$A$43:$A$45</formula1>
    </dataValidation>
    <dataValidation type="list" allowBlank="1" showInputMessage="1" showErrorMessage="1" sqref="B3" xr:uid="{00000000-0002-0000-0100-000005000000}">
      <formula1>$A$66:$A$68</formula1>
    </dataValidation>
    <dataValidation type="list" allowBlank="1" showInputMessage="1" showErrorMessage="1" sqref="B42" xr:uid="{E34B3A3D-2D4F-4B94-909A-A75823CC49D4}">
      <formula1>$A$73:$A$74</formula1>
    </dataValidation>
    <dataValidation type="list" allowBlank="1" showInputMessage="1" showErrorMessage="1" sqref="B39:B41" xr:uid="{E61030D9-0ABE-499C-B20A-0DBFD0DC64F1}">
      <formula1>$A$70:$A$71</formula1>
    </dataValidation>
    <dataValidation type="list" allowBlank="1" showInputMessage="1" showErrorMessage="1" sqref="B36 B31 B15" xr:uid="{00000000-0002-0000-0100-000003000000}">
      <formula1>$A$49:$A$51</formula1>
    </dataValidation>
    <dataValidation type="list" allowBlank="1" showInputMessage="1" showErrorMessage="1" sqref="B24:B25" xr:uid="{3D8DC771-ABB0-45FE-B835-BC0F84861AEE}">
      <formula1>$A$53:$A$55</formula1>
    </dataValidation>
    <dataValidation type="list" allowBlank="1" showInputMessage="1" showErrorMessage="1" sqref="B29 B34:B35" xr:uid="{5CAB25F1-7131-4B8C-8A0E-6F98675E6B27}">
      <formula1>$A$57:$A$59</formula1>
    </dataValidation>
    <dataValidation type="list" allowBlank="1" showInputMessage="1" showErrorMessage="1" sqref="B18 B20:B23" xr:uid="{F55A0CCA-71F0-4D4A-9F34-07F115DFE5B2}">
      <formula1>$A$43:$A$44</formula1>
    </dataValidation>
    <dataValidation type="list" allowBlank="1" showInputMessage="1" showErrorMessage="1" promptTitle="Tillförlitlighet" prompt="Välj i lista" sqref="F6 H4 H6 J4 L4 J6 N4 L6" xr:uid="{35C2467E-FE53-4CA9-A35D-2971CB641B4A}">
      <formula1>$A$62:$A$63</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2" operator="containsText" id="{B98D928E-20D9-4F6A-85E0-5EF656A6444D}">
            <xm:f>NOT(ISERROR(SEARCH($A$49,B4)))</xm:f>
            <xm:f>$A$49</xm:f>
            <x14:dxf>
              <font>
                <color auto="1"/>
              </font>
              <fill>
                <patternFill>
                  <bgColor rgb="FFFFC7CE"/>
                </patternFill>
              </fill>
            </x14:dxf>
          </x14:cfRule>
          <xm:sqref>B15 B31 B36 G4:H4 K4:N4</xm:sqref>
        </x14:conditionalFormatting>
        <x14:conditionalFormatting xmlns:xm="http://schemas.microsoft.com/office/excel/2006/main">
          <x14:cfRule type="containsText" priority="11" operator="containsText" id="{595A588E-A3B1-4247-B640-569AC0B26FE1}">
            <xm:f>NOT(ISERROR(SEARCH($A$50,B4)))</xm:f>
            <xm:f>$A$50</xm:f>
            <x14:dxf>
              <fill>
                <patternFill>
                  <bgColor rgb="FFFFC000"/>
                </patternFill>
              </fill>
            </x14:dxf>
          </x14:cfRule>
          <xm:sqref>B15 B31 B36 G4:H4 K4:N4</xm:sqref>
        </x14:conditionalFormatting>
        <x14:conditionalFormatting xmlns:xm="http://schemas.microsoft.com/office/excel/2006/main">
          <x14:cfRule type="containsText" priority="10" operator="containsText" id="{56B38891-25F5-412A-90DF-CE8A49B12011}">
            <xm:f>NOT(ISERROR(SEARCH($A$51,B4)))</xm:f>
            <xm:f>$A$51</xm:f>
            <x14:dxf>
              <fill>
                <patternFill>
                  <bgColor theme="6" tint="0.59996337778862885"/>
                </patternFill>
              </fill>
            </x14:dxf>
          </x14:cfRule>
          <xm:sqref>B15 B31 B36 G4:H4 K4:N4</xm:sqref>
        </x14:conditionalFormatting>
        <x14:conditionalFormatting xmlns:xm="http://schemas.microsoft.com/office/excel/2006/main">
          <x14:cfRule type="containsText" priority="7" operator="containsText" id="{63CC242C-B2FF-4D38-B6A8-6E412135B461}">
            <xm:f>NOT(ISERROR(SEARCH($A$55,B4)))</xm:f>
            <xm:f>$A$55</xm:f>
            <x14:dxf>
              <fill>
                <patternFill>
                  <bgColor theme="6" tint="0.59996337778862885"/>
                </patternFill>
              </fill>
            </x14:dxf>
          </x14:cfRule>
          <x14:cfRule type="containsText" priority="8" operator="containsText" id="{BA7AF761-4EBD-469C-B7A5-2F9E0ABEE5AA}">
            <xm:f>NOT(ISERROR(SEARCH($A$54,B4)))</xm:f>
            <xm:f>$A$54</xm:f>
            <x14:dxf>
              <fill>
                <patternFill>
                  <bgColor rgb="FFFFC000"/>
                </patternFill>
              </fill>
            </x14:dxf>
          </x14:cfRule>
          <x14:cfRule type="containsText" priority="9" operator="containsText" id="{2D90B88C-2DBC-4867-82EA-4D9C56BBC3EC}">
            <xm:f>NOT(ISERROR(SEARCH($A$53,B4)))</xm:f>
            <xm:f>$A$53</xm:f>
            <x14:dxf>
              <fill>
                <patternFill>
                  <bgColor rgb="FFFFC7CE"/>
                </patternFill>
              </fill>
            </x14:dxf>
          </x14:cfRule>
          <xm:sqref>B24:B25 I4:J4</xm:sqref>
        </x14:conditionalFormatting>
        <x14:conditionalFormatting xmlns:xm="http://schemas.microsoft.com/office/excel/2006/main">
          <x14:cfRule type="containsText" priority="1" operator="containsText" id="{2B16B75F-45E5-4389-8BAB-55CD60EF6C38}">
            <xm:f>NOT(ISERROR(SEARCH($A$64,F4)))</xm:f>
            <xm:f>$A$64</xm:f>
            <x14:dxf>
              <font>
                <color rgb="FF9C0006"/>
              </font>
              <fill>
                <patternFill>
                  <bgColor rgb="FFFFC7CE"/>
                </patternFill>
              </fill>
            </x14:dxf>
          </x14:cfRule>
          <x14:cfRule type="containsText" priority="2" operator="containsText" id="{3271E8A1-0D68-4C70-9B67-98A8153A03A5}">
            <xm:f>NOT(ISERROR(SEARCH($A$63,F4)))</xm:f>
            <xm:f>$A$63</xm:f>
            <x14:dxf>
              <font>
                <color rgb="FF9C5700"/>
              </font>
              <fill>
                <patternFill>
                  <bgColor rgb="FFFFEB9C"/>
                </patternFill>
              </fill>
            </x14:dxf>
          </x14:cfRule>
          <x14:cfRule type="containsText" priority="3" operator="containsText" id="{7E319CD6-2E18-449C-80C1-E109AAA4AB35}">
            <xm:f>NOT(ISERROR(SEARCH($A$62,F4)))</xm:f>
            <xm:f>$A$62</xm:f>
            <x14:dxf>
              <font>
                <color rgb="FF006100"/>
              </font>
              <fill>
                <patternFill>
                  <bgColor rgb="FFC6EFCE"/>
                </patternFill>
              </fill>
            </x14:dxf>
          </x14:cfRule>
          <xm:sqref>F6 N4 H6 H4 J6 J4 L6 L4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C5E9B-C48E-4714-8D06-1D9DDF8E5D53}">
  <dimension ref="A2:G71"/>
  <sheetViews>
    <sheetView zoomScale="90" zoomScaleNormal="90" workbookViewId="0">
      <pane ySplit="2" topLeftCell="A15" activePane="bottomLeft" state="frozen"/>
      <selection pane="bottomLeft" activeCell="C23" sqref="C23"/>
    </sheetView>
  </sheetViews>
  <sheetFormatPr defaultColWidth="8.81640625" defaultRowHeight="14.5" x14ac:dyDescent="0.35"/>
  <cols>
    <col min="1" max="1" width="45.1796875" style="3" customWidth="1"/>
    <col min="2" max="2" width="27.54296875" style="3" customWidth="1"/>
    <col min="3" max="3" width="62.1796875" style="3" customWidth="1"/>
    <col min="4" max="4" width="56.1796875" style="3" customWidth="1"/>
    <col min="5" max="6" width="8.81640625" style="3"/>
    <col min="7" max="7" width="50.54296875" style="3" customWidth="1"/>
    <col min="8" max="16384" width="8.81640625" style="3"/>
  </cols>
  <sheetData>
    <row r="2" spans="1:7" ht="15" thickBot="1" x14ac:dyDescent="0.4">
      <c r="A2" s="28" t="s">
        <v>26</v>
      </c>
      <c r="B2" s="28" t="s">
        <v>29</v>
      </c>
      <c r="C2" s="28" t="s">
        <v>163</v>
      </c>
      <c r="D2" s="28" t="s">
        <v>34</v>
      </c>
    </row>
    <row r="3" spans="1:7" x14ac:dyDescent="0.35">
      <c r="A3" s="35" t="s">
        <v>15</v>
      </c>
      <c r="B3" s="27"/>
      <c r="C3" s="27"/>
      <c r="D3" s="27"/>
    </row>
    <row r="4" spans="1:7" x14ac:dyDescent="0.35">
      <c r="A4" s="60" t="s">
        <v>99</v>
      </c>
      <c r="B4" s="27"/>
      <c r="C4" s="27"/>
      <c r="D4" s="27"/>
    </row>
    <row r="5" spans="1:7" ht="29" x14ac:dyDescent="0.35">
      <c r="A5" s="12" t="s">
        <v>164</v>
      </c>
      <c r="B5" s="24" t="s">
        <v>114</v>
      </c>
      <c r="C5" s="12" t="s">
        <v>31</v>
      </c>
      <c r="D5" s="12" t="s">
        <v>149</v>
      </c>
    </row>
    <row r="6" spans="1:7" ht="29" x14ac:dyDescent="0.35">
      <c r="A6" s="12" t="s">
        <v>158</v>
      </c>
      <c r="B6" s="24" t="s">
        <v>86</v>
      </c>
      <c r="C6" s="12" t="s">
        <v>31</v>
      </c>
      <c r="D6" s="12" t="s">
        <v>149</v>
      </c>
    </row>
    <row r="7" spans="1:7" ht="29" x14ac:dyDescent="0.35">
      <c r="A7" s="30" t="s">
        <v>159</v>
      </c>
      <c r="B7" s="24" t="s">
        <v>87</v>
      </c>
      <c r="C7" s="12" t="s">
        <v>31</v>
      </c>
      <c r="D7" s="12" t="s">
        <v>149</v>
      </c>
    </row>
    <row r="8" spans="1:7" ht="43.5" x14ac:dyDescent="0.35">
      <c r="A8" s="58" t="s">
        <v>160</v>
      </c>
      <c r="B8" s="12" t="s">
        <v>94</v>
      </c>
      <c r="C8" s="20" t="s">
        <v>155</v>
      </c>
      <c r="D8" s="24" t="s">
        <v>156</v>
      </c>
      <c r="G8" s="15"/>
    </row>
    <row r="9" spans="1:7" ht="29" x14ac:dyDescent="0.35">
      <c r="A9" s="58" t="s">
        <v>37</v>
      </c>
      <c r="B9" s="24" t="s">
        <v>67</v>
      </c>
      <c r="C9" s="20" t="s">
        <v>81</v>
      </c>
      <c r="D9" s="20" t="s">
        <v>153</v>
      </c>
    </row>
    <row r="10" spans="1:7" ht="58" x14ac:dyDescent="0.35">
      <c r="A10" s="58" t="s">
        <v>92</v>
      </c>
      <c r="B10" s="24" t="s">
        <v>107</v>
      </c>
      <c r="C10" s="20" t="s">
        <v>91</v>
      </c>
      <c r="D10" s="20" t="s">
        <v>154</v>
      </c>
      <c r="G10" s="57"/>
    </row>
    <row r="11" spans="1:7" ht="58" x14ac:dyDescent="0.35">
      <c r="A11" s="59" t="s">
        <v>117</v>
      </c>
      <c r="B11" s="12"/>
      <c r="C11" s="20" t="s">
        <v>157</v>
      </c>
      <c r="D11" s="12"/>
    </row>
    <row r="12" spans="1:7" ht="15" thickBot="1" x14ac:dyDescent="0.4">
      <c r="A12" s="32"/>
      <c r="B12" s="32"/>
      <c r="C12" s="32"/>
      <c r="D12" s="36"/>
    </row>
    <row r="13" spans="1:7" x14ac:dyDescent="0.35">
      <c r="A13" s="35" t="s">
        <v>36</v>
      </c>
      <c r="B13" s="13"/>
      <c r="C13" s="13"/>
      <c r="D13" s="12"/>
    </row>
    <row r="14" spans="1:7" ht="29" x14ac:dyDescent="0.35">
      <c r="A14" s="12" t="s">
        <v>33</v>
      </c>
      <c r="B14" s="12" t="s">
        <v>77</v>
      </c>
      <c r="C14" s="12" t="s">
        <v>31</v>
      </c>
      <c r="D14" s="12" t="s">
        <v>90</v>
      </c>
    </row>
    <row r="15" spans="1:7" x14ac:dyDescent="0.35">
      <c r="A15" s="58" t="s">
        <v>9</v>
      </c>
      <c r="B15" s="12"/>
      <c r="C15" s="12"/>
      <c r="D15" s="12"/>
    </row>
    <row r="16" spans="1:7" ht="43.5" x14ac:dyDescent="0.35">
      <c r="A16" s="12" t="s">
        <v>162</v>
      </c>
      <c r="B16" s="37" t="s">
        <v>80</v>
      </c>
      <c r="C16" s="12" t="s">
        <v>71</v>
      </c>
      <c r="D16" s="12" t="s">
        <v>165</v>
      </c>
    </row>
    <row r="17" spans="1:4" ht="43.5" x14ac:dyDescent="0.35">
      <c r="A17" s="12" t="s">
        <v>161</v>
      </c>
      <c r="B17" s="37" t="s">
        <v>78</v>
      </c>
      <c r="C17" s="12" t="s">
        <v>31</v>
      </c>
      <c r="D17" s="12" t="s">
        <v>165</v>
      </c>
    </row>
    <row r="18" spans="1:4" ht="29" x14ac:dyDescent="0.35">
      <c r="A18" s="20" t="s">
        <v>32</v>
      </c>
      <c r="B18" s="37" t="s">
        <v>79</v>
      </c>
      <c r="C18" s="12" t="s">
        <v>31</v>
      </c>
      <c r="D18" s="12" t="s">
        <v>166</v>
      </c>
    </row>
    <row r="19" spans="1:4" ht="43.5" x14ac:dyDescent="0.35">
      <c r="A19" s="12" t="s">
        <v>70</v>
      </c>
      <c r="B19" s="12" t="s">
        <v>72</v>
      </c>
      <c r="C19" s="12" t="s">
        <v>123</v>
      </c>
      <c r="D19" s="12" t="s">
        <v>113</v>
      </c>
    </row>
    <row r="20" spans="1:4" ht="58" x14ac:dyDescent="0.35">
      <c r="A20" s="20" t="s">
        <v>117</v>
      </c>
      <c r="B20" s="12"/>
      <c r="C20" s="20" t="s">
        <v>167</v>
      </c>
      <c r="D20" s="12"/>
    </row>
    <row r="21" spans="1:4" ht="15" thickBot="1" x14ac:dyDescent="0.4">
      <c r="A21" s="32"/>
      <c r="B21" s="32"/>
      <c r="C21" s="32"/>
      <c r="D21" s="32"/>
    </row>
    <row r="22" spans="1:4" x14ac:dyDescent="0.35">
      <c r="A22" s="35" t="s">
        <v>17</v>
      </c>
      <c r="B22" s="13"/>
      <c r="C22" s="13"/>
      <c r="D22" s="13"/>
    </row>
    <row r="23" spans="1:4" ht="213" customHeight="1" x14ac:dyDescent="0.35">
      <c r="A23" s="12" t="s">
        <v>69</v>
      </c>
      <c r="B23" s="24" t="s">
        <v>106</v>
      </c>
      <c r="C23" s="67" t="s">
        <v>168</v>
      </c>
      <c r="D23" s="12" t="s">
        <v>105</v>
      </c>
    </row>
    <row r="24" spans="1:4" ht="43.5" x14ac:dyDescent="0.35">
      <c r="A24" s="12" t="s">
        <v>68</v>
      </c>
      <c r="B24" s="24" t="s">
        <v>108</v>
      </c>
      <c r="C24" s="12" t="s">
        <v>75</v>
      </c>
      <c r="D24" s="12" t="s">
        <v>76</v>
      </c>
    </row>
    <row r="25" spans="1:4" ht="44" thickBot="1" x14ac:dyDescent="0.4">
      <c r="A25" s="20" t="s">
        <v>117</v>
      </c>
      <c r="B25" s="20" t="s">
        <v>118</v>
      </c>
      <c r="C25" s="55" t="s">
        <v>129</v>
      </c>
      <c r="D25" s="20" t="s">
        <v>119</v>
      </c>
    </row>
    <row r="26" spans="1:4" ht="15" thickBot="1" x14ac:dyDescent="0.4">
      <c r="A26" s="29"/>
      <c r="B26" s="32"/>
      <c r="C26" s="32"/>
      <c r="D26" s="32"/>
    </row>
    <row r="27" spans="1:4" x14ac:dyDescent="0.35">
      <c r="A27" s="35" t="s">
        <v>18</v>
      </c>
      <c r="B27" s="13"/>
      <c r="C27" s="13"/>
      <c r="D27" s="13"/>
    </row>
    <row r="28" spans="1:4" s="33" customFormat="1" ht="303" customHeight="1" x14ac:dyDescent="0.35">
      <c r="A28" s="25" t="s">
        <v>177</v>
      </c>
      <c r="B28" s="26" t="s">
        <v>109</v>
      </c>
      <c r="C28" s="25" t="s">
        <v>175</v>
      </c>
      <c r="D28" s="25" t="s">
        <v>176</v>
      </c>
    </row>
    <row r="29" spans="1:4" ht="261" x14ac:dyDescent="0.35">
      <c r="A29" s="12" t="s">
        <v>178</v>
      </c>
      <c r="B29" s="26" t="s">
        <v>110</v>
      </c>
      <c r="C29" s="25" t="s">
        <v>175</v>
      </c>
      <c r="D29" s="25" t="s">
        <v>176</v>
      </c>
    </row>
    <row r="30" spans="1:4" ht="131" thickBot="1" x14ac:dyDescent="0.4">
      <c r="A30" s="32" t="s">
        <v>122</v>
      </c>
      <c r="B30" s="32"/>
      <c r="C30" s="32" t="s">
        <v>179</v>
      </c>
      <c r="D30" s="32"/>
    </row>
    <row r="32" spans="1:4" ht="15" thickBot="1" x14ac:dyDescent="0.4">
      <c r="A32" s="61" t="s">
        <v>24</v>
      </c>
      <c r="B32" s="28" t="s">
        <v>30</v>
      </c>
    </row>
    <row r="33" spans="1:4" ht="43.5" x14ac:dyDescent="0.35">
      <c r="A33" s="12" t="s">
        <v>132</v>
      </c>
      <c r="B33" s="12" t="s">
        <v>135</v>
      </c>
    </row>
    <row r="34" spans="1:4" ht="58.5" thickBot="1" x14ac:dyDescent="0.4">
      <c r="A34" s="12" t="s">
        <v>133</v>
      </c>
      <c r="B34" s="32" t="s">
        <v>134</v>
      </c>
    </row>
    <row r="35" spans="1:4" x14ac:dyDescent="0.35">
      <c r="A35" s="15"/>
    </row>
    <row r="36" spans="1:4" x14ac:dyDescent="0.35">
      <c r="A36" s="19"/>
    </row>
    <row r="44" spans="1:4" x14ac:dyDescent="0.35">
      <c r="B44" s="15"/>
    </row>
    <row r="45" spans="1:4" x14ac:dyDescent="0.35">
      <c r="A45" s="15"/>
      <c r="B45" s="15"/>
      <c r="C45" s="15"/>
      <c r="D45" s="15"/>
    </row>
    <row r="46" spans="1:4" x14ac:dyDescent="0.35">
      <c r="A46" s="15"/>
      <c r="B46" s="15"/>
      <c r="C46" s="15"/>
      <c r="D46" s="15"/>
    </row>
    <row r="47" spans="1:4" x14ac:dyDescent="0.35">
      <c r="A47" s="15"/>
      <c r="B47" s="15"/>
      <c r="C47" s="15"/>
      <c r="D47" s="15"/>
    </row>
    <row r="48" spans="1:4" x14ac:dyDescent="0.35">
      <c r="A48" s="15"/>
      <c r="B48" s="15"/>
      <c r="C48" s="15"/>
      <c r="D48" s="15"/>
    </row>
    <row r="49" spans="1:4" x14ac:dyDescent="0.35">
      <c r="A49" s="15"/>
      <c r="B49" s="38"/>
      <c r="C49" s="15"/>
      <c r="D49" s="15"/>
    </row>
    <row r="50" spans="1:4" x14ac:dyDescent="0.35">
      <c r="A50" s="15"/>
      <c r="B50" s="38"/>
      <c r="C50" s="15"/>
      <c r="D50" s="15"/>
    </row>
    <row r="51" spans="1:4" x14ac:dyDescent="0.35">
      <c r="A51" s="15"/>
      <c r="B51" s="15"/>
      <c r="C51" s="15"/>
      <c r="D51" s="15"/>
    </row>
    <row r="52" spans="1:4" x14ac:dyDescent="0.35">
      <c r="A52" s="15"/>
      <c r="B52" s="15"/>
      <c r="C52" s="15"/>
      <c r="D52" s="15"/>
    </row>
    <row r="53" spans="1:4" x14ac:dyDescent="0.35">
      <c r="A53" s="15"/>
      <c r="B53" s="15"/>
      <c r="C53" s="15"/>
      <c r="D53" s="15"/>
    </row>
    <row r="54" spans="1:4" x14ac:dyDescent="0.35">
      <c r="A54" s="15"/>
      <c r="B54" s="15"/>
      <c r="C54" s="15"/>
      <c r="D54" s="15"/>
    </row>
    <row r="55" spans="1:4" x14ac:dyDescent="0.35">
      <c r="A55" s="15"/>
      <c r="B55" s="15"/>
      <c r="C55" s="15"/>
      <c r="D55" s="15"/>
    </row>
    <row r="56" spans="1:4" x14ac:dyDescent="0.35">
      <c r="A56" s="15"/>
      <c r="B56" s="38"/>
      <c r="C56" s="15"/>
      <c r="D56" s="15"/>
    </row>
    <row r="57" spans="1:4" x14ac:dyDescent="0.35">
      <c r="A57" s="15"/>
      <c r="B57" s="38"/>
      <c r="C57" s="15"/>
      <c r="D57" s="15"/>
    </row>
    <row r="58" spans="1:4" x14ac:dyDescent="0.35">
      <c r="A58" s="15"/>
      <c r="B58" s="15"/>
      <c r="C58" s="15"/>
      <c r="D58" s="15"/>
    </row>
    <row r="59" spans="1:4" x14ac:dyDescent="0.35">
      <c r="A59" s="15"/>
      <c r="B59" s="15"/>
      <c r="C59" s="15"/>
      <c r="D59" s="15"/>
    </row>
    <row r="60" spans="1:4" x14ac:dyDescent="0.35">
      <c r="A60" s="39"/>
      <c r="B60" s="15"/>
      <c r="C60" s="15"/>
      <c r="D60" s="15"/>
    </row>
    <row r="61" spans="1:4" x14ac:dyDescent="0.35">
      <c r="A61" s="15"/>
      <c r="B61" s="15"/>
      <c r="C61" s="15"/>
      <c r="D61" s="15"/>
    </row>
    <row r="62" spans="1:4" x14ac:dyDescent="0.35">
      <c r="A62" s="15"/>
      <c r="B62" s="15"/>
      <c r="C62" s="15"/>
      <c r="D62" s="15"/>
    </row>
    <row r="63" spans="1:4" x14ac:dyDescent="0.35">
      <c r="A63" s="15"/>
      <c r="B63" s="15"/>
      <c r="C63" s="15"/>
      <c r="D63" s="15"/>
    </row>
    <row r="64" spans="1:4" x14ac:dyDescent="0.35">
      <c r="A64" s="15"/>
      <c r="B64" s="15"/>
      <c r="C64" s="15"/>
      <c r="D64" s="15"/>
    </row>
    <row r="65" spans="1:4" x14ac:dyDescent="0.35">
      <c r="A65" s="15"/>
      <c r="B65" s="15"/>
      <c r="C65" s="15"/>
      <c r="D65" s="15"/>
    </row>
    <row r="66" spans="1:4" x14ac:dyDescent="0.35">
      <c r="A66" s="15"/>
      <c r="B66" s="15"/>
      <c r="C66" s="15"/>
      <c r="D66" s="15"/>
    </row>
    <row r="67" spans="1:4" x14ac:dyDescent="0.35">
      <c r="A67" s="15"/>
      <c r="B67" s="15"/>
      <c r="C67" s="15"/>
      <c r="D67" s="15"/>
    </row>
    <row r="68" spans="1:4" x14ac:dyDescent="0.35">
      <c r="A68" s="15"/>
      <c r="B68" s="15"/>
      <c r="C68" s="15"/>
      <c r="D68" s="15"/>
    </row>
    <row r="69" spans="1:4" x14ac:dyDescent="0.35">
      <c r="A69" s="15"/>
      <c r="B69" s="15"/>
      <c r="C69" s="15"/>
      <c r="D69" s="15"/>
    </row>
    <row r="70" spans="1:4" x14ac:dyDescent="0.35">
      <c r="A70" s="15"/>
      <c r="B70" s="15"/>
      <c r="C70" s="15"/>
      <c r="D70" s="15"/>
    </row>
    <row r="71" spans="1:4" x14ac:dyDescent="0.35">
      <c r="A71" s="15"/>
      <c r="C71" s="15"/>
      <c r="D71" s="15"/>
    </row>
  </sheetData>
  <hyperlinks>
    <hyperlink ref="B9" r:id="rId1" display="https://lst-geoportal.lansstyrelsen.se/standard/?appid=508199427dd642029d65063215a1c9d0" xr:uid="{98FD0041-31CB-4DD1-9993-909C178563CA}"/>
    <hyperlink ref="B18" r:id="rId2" display="https://ext-geoportal.lansstyrelsen.se/standard/?appid=82af5da19f4c47d497c96a3261d82304" xr:uid="{E634CA51-D798-48B3-88E9-E909B4798A28}"/>
    <hyperlink ref="B17" r:id="rId3" display="https://ext-geoportal.lansstyrelsen.se/standard/?appid=82af5da19f4c47d497c96a3261d82304" xr:uid="{A2661D85-9F84-4D2F-B466-1639E9DD0C9D}"/>
    <hyperlink ref="B16" r:id="rId4" display="https://ext-geoportal.lansstyrelsen.se/standard/?appid=82af5da19f4c47d497c96a3261d82304" xr:uid="{6D1C09F6-0BDC-4831-B75A-92257E80768C}"/>
    <hyperlink ref="B5" r:id="rId5" display="SGU - Förutättning för skred i finkornig jordart" xr:uid="{0E615AB4-0F42-4939-92CF-0D646F51FFCB}"/>
    <hyperlink ref="B6" r:id="rId6" xr:uid="{E0C70FD7-DB1E-4B2A-ABA9-38B63C7D6E02}"/>
    <hyperlink ref="B7" r:id="rId7" xr:uid="{EE22D02D-DE8C-4264-A522-A683CBF24FD1}"/>
    <hyperlink ref="B28" r:id="rId8" xr:uid="{4F826B4F-E5AD-4FED-8B52-335C45E27098}"/>
    <hyperlink ref="B29" r:id="rId9" xr:uid="{362557F0-2E3C-4CEE-AFF6-48284CBA3180}"/>
    <hyperlink ref="B24" r:id="rId10" xr:uid="{7C259342-D154-454F-896B-A93B99D15821}"/>
    <hyperlink ref="B23" r:id="rId11" xr:uid="{9E71C3F7-4A75-4089-B727-3A5E60DA70B7}"/>
    <hyperlink ref="B10" r:id="rId12" xr:uid="{8FF97F1C-D471-48C1-9A2D-1A9A07929B02}"/>
    <hyperlink ref="D8" r:id="rId13" xr:uid="{7E243AC1-199A-40B6-9D5F-7B72D5447E31}"/>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F6599-5B66-4822-B65D-14FB8A69E063}">
  <dimension ref="A1:D25"/>
  <sheetViews>
    <sheetView workbookViewId="0">
      <selection activeCell="D33" sqref="D33"/>
    </sheetView>
  </sheetViews>
  <sheetFormatPr defaultRowHeight="14.5" x14ac:dyDescent="0.35"/>
  <cols>
    <col min="1" max="1" width="27" customWidth="1"/>
    <col min="2" max="2" width="41.54296875" customWidth="1"/>
    <col min="3" max="3" width="17.1796875" customWidth="1"/>
    <col min="4" max="4" width="43.1796875" customWidth="1"/>
  </cols>
  <sheetData>
    <row r="1" spans="1:4" x14ac:dyDescent="0.35">
      <c r="A1" s="1" t="s">
        <v>25</v>
      </c>
      <c r="B1" s="1" t="s">
        <v>57</v>
      </c>
      <c r="C1" s="1" t="s">
        <v>43</v>
      </c>
      <c r="D1" s="1" t="s">
        <v>45</v>
      </c>
    </row>
    <row r="2" spans="1:4" x14ac:dyDescent="0.35">
      <c r="A2" t="s">
        <v>38</v>
      </c>
      <c r="B2" t="s">
        <v>35</v>
      </c>
      <c r="C2" t="s">
        <v>73</v>
      </c>
      <c r="D2" t="s">
        <v>46</v>
      </c>
    </row>
    <row r="3" spans="1:4" x14ac:dyDescent="0.35">
      <c r="A3" t="s">
        <v>39</v>
      </c>
      <c r="B3" t="s">
        <v>44</v>
      </c>
      <c r="C3" t="s">
        <v>73</v>
      </c>
      <c r="D3" t="s">
        <v>48</v>
      </c>
    </row>
    <row r="4" spans="1:4" x14ac:dyDescent="0.35">
      <c r="A4" t="s">
        <v>40</v>
      </c>
      <c r="B4" t="s">
        <v>44</v>
      </c>
      <c r="C4" t="s">
        <v>73</v>
      </c>
      <c r="D4" t="s">
        <v>48</v>
      </c>
    </row>
    <row r="5" spans="1:4" x14ac:dyDescent="0.35">
      <c r="A5" t="s">
        <v>41</v>
      </c>
      <c r="B5" t="s">
        <v>44</v>
      </c>
      <c r="C5" t="s">
        <v>73</v>
      </c>
      <c r="D5" t="s">
        <v>48</v>
      </c>
    </row>
    <row r="6" spans="1:4" x14ac:dyDescent="0.35">
      <c r="A6" t="s">
        <v>42</v>
      </c>
      <c r="B6" t="s">
        <v>44</v>
      </c>
      <c r="C6" t="s">
        <v>73</v>
      </c>
      <c r="D6" t="s">
        <v>48</v>
      </c>
    </row>
    <row r="7" spans="1:4" x14ac:dyDescent="0.35">
      <c r="A7" t="s">
        <v>49</v>
      </c>
      <c r="B7" t="s">
        <v>58</v>
      </c>
      <c r="C7" t="s">
        <v>74</v>
      </c>
      <c r="D7" t="s">
        <v>47</v>
      </c>
    </row>
    <row r="8" spans="1:4" x14ac:dyDescent="0.35">
      <c r="A8" t="s">
        <v>50</v>
      </c>
      <c r="B8" t="s">
        <v>58</v>
      </c>
      <c r="C8" t="s">
        <v>74</v>
      </c>
      <c r="D8" t="s">
        <v>47</v>
      </c>
    </row>
    <row r="9" spans="1:4" x14ac:dyDescent="0.35">
      <c r="A9" t="s">
        <v>51</v>
      </c>
      <c r="B9" t="s">
        <v>58</v>
      </c>
      <c r="C9" t="s">
        <v>74</v>
      </c>
      <c r="D9" t="s">
        <v>47</v>
      </c>
    </row>
    <row r="10" spans="1:4" x14ac:dyDescent="0.35">
      <c r="A10" t="s">
        <v>52</v>
      </c>
      <c r="B10" t="s">
        <v>58</v>
      </c>
      <c r="C10" t="s">
        <v>74</v>
      </c>
      <c r="D10" t="s">
        <v>47</v>
      </c>
    </row>
    <row r="11" spans="1:4" x14ac:dyDescent="0.35">
      <c r="A11" t="s">
        <v>65</v>
      </c>
      <c r="B11" t="s">
        <v>58</v>
      </c>
      <c r="C11" t="s">
        <v>74</v>
      </c>
      <c r="D11" t="s">
        <v>47</v>
      </c>
    </row>
    <row r="12" spans="1:4" x14ac:dyDescent="0.35">
      <c r="A12" t="s">
        <v>59</v>
      </c>
      <c r="B12" t="s">
        <v>58</v>
      </c>
      <c r="C12" t="s">
        <v>74</v>
      </c>
      <c r="D12" t="s">
        <v>47</v>
      </c>
    </row>
    <row r="13" spans="1:4" x14ac:dyDescent="0.35">
      <c r="A13" t="s">
        <v>53</v>
      </c>
      <c r="B13" t="s">
        <v>58</v>
      </c>
      <c r="C13" t="s">
        <v>74</v>
      </c>
      <c r="D13" t="s">
        <v>47</v>
      </c>
    </row>
    <row r="14" spans="1:4" x14ac:dyDescent="0.35">
      <c r="A14" t="s">
        <v>54</v>
      </c>
      <c r="B14" t="s">
        <v>58</v>
      </c>
      <c r="C14" t="s">
        <v>74</v>
      </c>
      <c r="D14" t="s">
        <v>47</v>
      </c>
    </row>
    <row r="15" spans="1:4" x14ac:dyDescent="0.35">
      <c r="A15" t="s">
        <v>55</v>
      </c>
      <c r="B15" t="s">
        <v>58</v>
      </c>
      <c r="C15" t="s">
        <v>74</v>
      </c>
      <c r="D15" t="s">
        <v>47</v>
      </c>
    </row>
    <row r="16" spans="1:4" x14ac:dyDescent="0.35">
      <c r="A16" t="s">
        <v>56</v>
      </c>
      <c r="B16" t="s">
        <v>58</v>
      </c>
      <c r="C16" t="s">
        <v>74</v>
      </c>
      <c r="D16" t="s">
        <v>47</v>
      </c>
    </row>
    <row r="19" spans="1:1" x14ac:dyDescent="0.35">
      <c r="A19" t="s">
        <v>60</v>
      </c>
    </row>
    <row r="21" spans="1:1" x14ac:dyDescent="0.35">
      <c r="A21" t="s">
        <v>61</v>
      </c>
    </row>
    <row r="22" spans="1:1" x14ac:dyDescent="0.35">
      <c r="A22" t="s">
        <v>62</v>
      </c>
    </row>
    <row r="23" spans="1:1" x14ac:dyDescent="0.35">
      <c r="A23" t="s">
        <v>63</v>
      </c>
    </row>
    <row r="24" spans="1:1" x14ac:dyDescent="0.35">
      <c r="A24" t="s">
        <v>64</v>
      </c>
    </row>
    <row r="25" spans="1:1" x14ac:dyDescent="0.35">
      <c r="A25" t="s">
        <v>66</v>
      </c>
    </row>
  </sheetData>
  <phoneticPr fontId="1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workbookViewId="0">
      <selection activeCell="C6" sqref="C6"/>
    </sheetView>
  </sheetViews>
  <sheetFormatPr defaultRowHeight="14.5" x14ac:dyDescent="0.35"/>
  <cols>
    <col min="1" max="1" width="14.453125" customWidth="1"/>
    <col min="2" max="2" width="17.81640625" customWidth="1"/>
    <col min="3" max="3" width="16.54296875" customWidth="1"/>
    <col min="4" max="4" width="12.1796875" bestFit="1" customWidth="1"/>
    <col min="5" max="5" width="18.54296875" customWidth="1"/>
    <col min="6" max="6" width="12.1796875" bestFit="1" customWidth="1"/>
    <col min="7" max="7" width="18.54296875" customWidth="1"/>
    <col min="8" max="8" width="12.1796875" bestFit="1" customWidth="1"/>
    <col min="9" max="9" width="15.54296875" customWidth="1"/>
    <col min="10" max="10" width="12.1796875" bestFit="1" customWidth="1"/>
    <col min="11" max="11" width="28.1796875" customWidth="1"/>
    <col min="12" max="12" width="34.54296875" customWidth="1"/>
  </cols>
  <sheetData>
    <row r="1" spans="1:12" x14ac:dyDescent="0.35">
      <c r="A1" s="63" t="s">
        <v>0</v>
      </c>
      <c r="B1" s="63" t="s">
        <v>141</v>
      </c>
      <c r="C1" s="50" t="s">
        <v>2</v>
      </c>
      <c r="D1" s="62" t="s">
        <v>170</v>
      </c>
      <c r="E1" s="51" t="s">
        <v>3</v>
      </c>
      <c r="F1" s="62" t="s">
        <v>170</v>
      </c>
      <c r="G1" s="50" t="s">
        <v>12</v>
      </c>
      <c r="H1" s="62" t="s">
        <v>170</v>
      </c>
      <c r="I1" s="50" t="s">
        <v>4</v>
      </c>
      <c r="J1" s="62" t="s">
        <v>170</v>
      </c>
      <c r="K1" s="50" t="s">
        <v>100</v>
      </c>
      <c r="L1" s="50" t="s">
        <v>169</v>
      </c>
    </row>
    <row r="2" spans="1:12" x14ac:dyDescent="0.35">
      <c r="K2" s="3"/>
    </row>
    <row r="3" spans="1:12" x14ac:dyDescent="0.35">
      <c r="A3" s="16"/>
      <c r="B3" s="16"/>
      <c r="C3" s="16"/>
      <c r="D3" s="16"/>
      <c r="E3" s="16"/>
      <c r="F3" s="16"/>
      <c r="G3" s="16"/>
      <c r="H3" s="16"/>
      <c r="I3" s="16"/>
      <c r="J3" s="16"/>
      <c r="K3" s="15"/>
    </row>
    <row r="4" spans="1:12" x14ac:dyDescent="0.35">
      <c r="A4" s="34"/>
      <c r="B4" s="16"/>
      <c r="C4" s="16"/>
      <c r="D4" s="16"/>
      <c r="E4" s="16"/>
      <c r="F4" s="16"/>
      <c r="G4" s="16"/>
      <c r="H4" s="16"/>
      <c r="I4" s="16"/>
      <c r="J4" s="16"/>
      <c r="K4" s="15"/>
    </row>
    <row r="5" spans="1:12" x14ac:dyDescent="0.35">
      <c r="A5" s="34"/>
      <c r="B5" s="16"/>
      <c r="C5" s="16"/>
      <c r="D5" s="16"/>
      <c r="E5" s="16"/>
      <c r="F5" s="16"/>
      <c r="G5" s="16"/>
      <c r="H5" s="16"/>
      <c r="I5" s="16"/>
      <c r="J5" s="16"/>
      <c r="K5" s="15"/>
    </row>
    <row r="6" spans="1:12" x14ac:dyDescent="0.35">
      <c r="A6" s="16"/>
      <c r="B6" s="16"/>
      <c r="C6" s="16"/>
      <c r="D6" s="16"/>
      <c r="E6" s="16"/>
      <c r="F6" s="16"/>
      <c r="G6" s="16"/>
      <c r="H6" s="16"/>
      <c r="I6" s="16"/>
      <c r="J6" s="16"/>
      <c r="K6" s="15"/>
    </row>
    <row r="7" spans="1:12" x14ac:dyDescent="0.35">
      <c r="A7" s="16"/>
      <c r="B7" s="16"/>
      <c r="C7" s="16"/>
      <c r="D7" s="16"/>
      <c r="E7" s="16"/>
      <c r="F7" s="16"/>
      <c r="G7" s="16"/>
      <c r="H7" s="16"/>
      <c r="I7" s="16"/>
      <c r="J7" s="16"/>
      <c r="K7" s="15"/>
    </row>
    <row r="8" spans="1:12" x14ac:dyDescent="0.35">
      <c r="A8" s="16"/>
      <c r="B8" s="16"/>
      <c r="C8" s="16"/>
      <c r="D8" s="16"/>
      <c r="E8" s="16"/>
      <c r="F8" s="16"/>
      <c r="G8" s="16"/>
      <c r="H8" s="16"/>
      <c r="I8" s="16"/>
      <c r="J8" s="16"/>
      <c r="K8" s="15"/>
    </row>
    <row r="9" spans="1:12" x14ac:dyDescent="0.35">
      <c r="K9" s="3"/>
    </row>
    <row r="10" spans="1:12" x14ac:dyDescent="0.35">
      <c r="K10" s="3"/>
    </row>
    <row r="11" spans="1:12" x14ac:dyDescent="0.35">
      <c r="K11" s="3"/>
    </row>
    <row r="12" spans="1:12" x14ac:dyDescent="0.35">
      <c r="K12" s="3"/>
    </row>
    <row r="13" spans="1:12" x14ac:dyDescent="0.35">
      <c r="K13" s="3"/>
    </row>
    <row r="14" spans="1:12" x14ac:dyDescent="0.35">
      <c r="K14" s="3"/>
    </row>
    <row r="15" spans="1:12" x14ac:dyDescent="0.35">
      <c r="K15" s="3"/>
    </row>
    <row r="16" spans="1:12" x14ac:dyDescent="0.35">
      <c r="K16" s="3"/>
    </row>
    <row r="17" spans="11:11" x14ac:dyDescent="0.35">
      <c r="K17" s="3"/>
    </row>
    <row r="18" spans="11:11" x14ac:dyDescent="0.35">
      <c r="K18" s="3"/>
    </row>
    <row r="19" spans="11:11" x14ac:dyDescent="0.35">
      <c r="K19" s="3"/>
    </row>
    <row r="20" spans="11:11" x14ac:dyDescent="0.35">
      <c r="K20" s="3"/>
    </row>
    <row r="21" spans="11:11" x14ac:dyDescent="0.35">
      <c r="K21" s="3"/>
    </row>
    <row r="22" spans="11:11" x14ac:dyDescent="0.35">
      <c r="K22" s="3"/>
    </row>
    <row r="23" spans="11:11" x14ac:dyDescent="0.35">
      <c r="K23" s="3"/>
    </row>
    <row r="24" spans="11:11" x14ac:dyDescent="0.35">
      <c r="K24" s="3"/>
    </row>
    <row r="25" spans="11:11" x14ac:dyDescent="0.35">
      <c r="K25" s="3"/>
    </row>
    <row r="26" spans="11:11" x14ac:dyDescent="0.35">
      <c r="K26" s="3"/>
    </row>
    <row r="27" spans="11:11" x14ac:dyDescent="0.35">
      <c r="K27" s="3"/>
    </row>
    <row r="28" spans="11:11" x14ac:dyDescent="0.35">
      <c r="K28" s="3"/>
    </row>
    <row r="29" spans="11:11" x14ac:dyDescent="0.35">
      <c r="K29" s="3"/>
    </row>
  </sheetData>
  <dataValidations count="1">
    <dataValidation type="list" allowBlank="1" showInputMessage="1" showErrorMessage="1" promptTitle="Tillförlitlighet" prompt="Välj i lista" sqref="B5:H5" xr:uid="{EB08BD22-FF9A-479E-B4B2-7C410EDF6C78}">
      <formula1>$A$62:$A$63</formula1>
    </dataValidation>
  </dataValidation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9" operator="containsText" id="{EAF028B5-9AF1-4089-B521-7B95F84B800D}">
            <xm:f>NOT(ISERROR(SEARCH($A$49,B4)))</xm:f>
            <xm:f>$A$49</xm:f>
            <x14:dxf>
              <font>
                <color auto="1"/>
              </font>
              <fill>
                <patternFill>
                  <bgColor rgb="FFFFC7CE"/>
                </patternFill>
              </fill>
            </x14:dxf>
          </x14:cfRule>
          <xm:sqref>B4 E4:H4</xm:sqref>
        </x14:conditionalFormatting>
        <x14:conditionalFormatting xmlns:xm="http://schemas.microsoft.com/office/excel/2006/main">
          <x14:cfRule type="containsText" priority="8" operator="containsText" id="{7BDBB99B-F9EA-4F5F-8DF8-5FFCB95DDA6C}">
            <xm:f>NOT(ISERROR(SEARCH($A$50,B4)))</xm:f>
            <xm:f>$A$50</xm:f>
            <x14:dxf>
              <fill>
                <patternFill>
                  <bgColor rgb="FFFFC000"/>
                </patternFill>
              </fill>
            </x14:dxf>
          </x14:cfRule>
          <xm:sqref>B4 E4:H4</xm:sqref>
        </x14:conditionalFormatting>
        <x14:conditionalFormatting xmlns:xm="http://schemas.microsoft.com/office/excel/2006/main">
          <x14:cfRule type="containsText" priority="7" operator="containsText" id="{7191A70C-5725-4514-875B-928E5C9E82E5}">
            <xm:f>NOT(ISERROR(SEARCH($A$51,B4)))</xm:f>
            <xm:f>$A$51</xm:f>
            <x14:dxf>
              <fill>
                <patternFill>
                  <bgColor theme="6" tint="0.59996337778862885"/>
                </patternFill>
              </fill>
            </x14:dxf>
          </x14:cfRule>
          <xm:sqref>B4 E4:H4</xm:sqref>
        </x14:conditionalFormatting>
        <x14:conditionalFormatting xmlns:xm="http://schemas.microsoft.com/office/excel/2006/main">
          <x14:cfRule type="containsText" priority="4" operator="containsText" id="{46440CAC-34F6-4E3F-AD5C-A3A0B77CB6F3}">
            <xm:f>NOT(ISERROR(SEARCH($A$55,C4)))</xm:f>
            <xm:f>$A$55</xm:f>
            <x14:dxf>
              <fill>
                <patternFill>
                  <bgColor theme="6" tint="0.59996337778862885"/>
                </patternFill>
              </fill>
            </x14:dxf>
          </x14:cfRule>
          <x14:cfRule type="containsText" priority="5" operator="containsText" id="{B81F930C-8846-43AC-89AD-2CA0F1702F1C}">
            <xm:f>NOT(ISERROR(SEARCH($A$54,C4)))</xm:f>
            <xm:f>$A$54</xm:f>
            <x14:dxf>
              <fill>
                <patternFill>
                  <bgColor rgb="FFFFC000"/>
                </patternFill>
              </fill>
            </x14:dxf>
          </x14:cfRule>
          <x14:cfRule type="containsText" priority="6" operator="containsText" id="{42E66544-31B6-4A7D-92E5-04A48C940B16}">
            <xm:f>NOT(ISERROR(SEARCH($A$53,C4)))</xm:f>
            <xm:f>$A$53</xm:f>
            <x14:dxf>
              <fill>
                <patternFill>
                  <bgColor rgb="FFFFC7CE"/>
                </patternFill>
              </fill>
            </x14:dxf>
          </x14:cfRule>
          <xm:sqref>C4:D4</xm:sqref>
        </x14:conditionalFormatting>
        <x14:conditionalFormatting xmlns:xm="http://schemas.microsoft.com/office/excel/2006/main">
          <x14:cfRule type="containsText" priority="1" operator="containsText" id="{938EE850-730D-4565-B648-316B9F6EEB79}">
            <xm:f>NOT(ISERROR(SEARCH($A$64,B5)))</xm:f>
            <xm:f>$A$64</xm:f>
            <x14:dxf>
              <font>
                <color rgb="FF9C0006"/>
              </font>
              <fill>
                <patternFill>
                  <bgColor rgb="FFFFC7CE"/>
                </patternFill>
              </fill>
            </x14:dxf>
          </x14:cfRule>
          <x14:cfRule type="containsText" priority="2" operator="containsText" id="{5E08C5BC-E46D-45B4-A093-F04D18CFCFBF}">
            <xm:f>NOT(ISERROR(SEARCH($A$63,B5)))</xm:f>
            <xm:f>$A$63</xm:f>
            <x14:dxf>
              <font>
                <color rgb="FF9C5700"/>
              </font>
              <fill>
                <patternFill>
                  <bgColor rgb="FFFFEB9C"/>
                </patternFill>
              </fill>
            </x14:dxf>
          </x14:cfRule>
          <x14:cfRule type="containsText" priority="3" operator="containsText" id="{AC0B4414-8081-45D5-81B3-9FB45E586F80}">
            <xm:f>NOT(ISERROR(SEARCH($A$62,B5)))</xm:f>
            <xm:f>$A$62</xm:f>
            <x14:dxf>
              <font>
                <color rgb="FF006100"/>
              </font>
              <fill>
                <patternFill>
                  <bgColor rgb="FFC6EFCE"/>
                </patternFill>
              </fill>
            </x14:dxf>
          </x14:cfRule>
          <xm:sqref>B5:H5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6F772-3656-4B15-AD98-E0E9D8552802}">
  <dimension ref="A1:J74"/>
  <sheetViews>
    <sheetView topLeftCell="A10" zoomScale="90" zoomScaleNormal="90" workbookViewId="0">
      <selection activeCell="D23" sqref="D23"/>
    </sheetView>
  </sheetViews>
  <sheetFormatPr defaultRowHeight="14.5" x14ac:dyDescent="0.35"/>
  <cols>
    <col min="1" max="1" width="40.453125" customWidth="1"/>
    <col min="2" max="2" width="21.1796875" customWidth="1"/>
    <col min="3" max="3" width="24.7265625" style="3" customWidth="1"/>
    <col min="4" max="4" width="19.54296875" customWidth="1"/>
    <col min="5" max="5" width="18.54296875" customWidth="1"/>
    <col min="6" max="6" width="26.453125" customWidth="1"/>
    <col min="7" max="7" width="21" customWidth="1"/>
    <col min="8" max="8" width="20.81640625" customWidth="1"/>
    <col min="9" max="9" width="28.81640625" customWidth="1"/>
    <col min="10" max="10" width="36.54296875" customWidth="1"/>
  </cols>
  <sheetData>
    <row r="1" spans="1:10" ht="19" thickBot="1" x14ac:dyDescent="0.5">
      <c r="A1" s="54" t="s">
        <v>1</v>
      </c>
      <c r="B1" s="64" t="s">
        <v>136</v>
      </c>
      <c r="C1" s="65"/>
    </row>
    <row r="2" spans="1:10" ht="18.5" x14ac:dyDescent="0.45">
      <c r="A2" s="17"/>
      <c r="B2" s="18"/>
      <c r="C2" s="15"/>
      <c r="F2" s="21"/>
    </row>
    <row r="3" spans="1:10" ht="29" x14ac:dyDescent="0.35">
      <c r="A3" s="51" t="s">
        <v>20</v>
      </c>
      <c r="B3" s="53" t="s">
        <v>21</v>
      </c>
      <c r="D3" s="9"/>
      <c r="E3" s="9"/>
    </row>
    <row r="4" spans="1:10" x14ac:dyDescent="0.35">
      <c r="A4" s="50" t="s">
        <v>116</v>
      </c>
      <c r="B4" s="53" t="s">
        <v>142</v>
      </c>
      <c r="F4" s="22"/>
    </row>
    <row r="5" spans="1:10" x14ac:dyDescent="0.35">
      <c r="F5" s="23"/>
    </row>
    <row r="6" spans="1:10" ht="18.5" x14ac:dyDescent="0.45">
      <c r="F6" s="10" t="s">
        <v>131</v>
      </c>
    </row>
    <row r="7" spans="1:10" x14ac:dyDescent="0.35">
      <c r="A7" s="50" t="s">
        <v>15</v>
      </c>
      <c r="B7" s="50" t="s">
        <v>5</v>
      </c>
      <c r="C7" s="51" t="s">
        <v>14</v>
      </c>
      <c r="F7" s="50" t="s">
        <v>2</v>
      </c>
      <c r="G7" s="51" t="s">
        <v>3</v>
      </c>
      <c r="H7" s="50" t="s">
        <v>12</v>
      </c>
      <c r="I7" s="50" t="s">
        <v>4</v>
      </c>
      <c r="J7" s="50" t="s">
        <v>100</v>
      </c>
    </row>
    <row r="8" spans="1:10" x14ac:dyDescent="0.35">
      <c r="A8" s="46" t="s">
        <v>112</v>
      </c>
      <c r="B8" s="14"/>
      <c r="C8" s="12"/>
      <c r="E8" s="50" t="s">
        <v>130</v>
      </c>
      <c r="F8" s="52" t="str">
        <f>Sammanvägd_bedömning_Flöde</f>
        <v>2. Känslig</v>
      </c>
      <c r="G8" s="52" t="str">
        <f>Sammanvägd_bedömning_Naturlighet</f>
        <v>2. Skyddsvärd</v>
      </c>
      <c r="H8" s="52" t="str">
        <f>Sammanvägd_bedömning_Närsalter</f>
        <v>2. Känslig</v>
      </c>
      <c r="I8" s="52" t="str">
        <f>Sammanvägd_bedömning_Föroreningar</f>
        <v>2. Känslig</v>
      </c>
      <c r="J8" s="53"/>
    </row>
    <row r="9" spans="1:10" ht="18.649999999999999" customHeight="1" x14ac:dyDescent="0.35">
      <c r="A9" s="13" t="s">
        <v>111</v>
      </c>
      <c r="B9" s="14" t="s">
        <v>6</v>
      </c>
      <c r="C9" s="12" t="s">
        <v>144</v>
      </c>
      <c r="E9" s="50" t="s">
        <v>24</v>
      </c>
      <c r="F9" s="53"/>
      <c r="G9" s="53"/>
      <c r="H9" s="53"/>
      <c r="I9" s="53"/>
    </row>
    <row r="10" spans="1:10" x14ac:dyDescent="0.35">
      <c r="A10" s="13" t="s">
        <v>82</v>
      </c>
      <c r="B10" s="14" t="s">
        <v>6</v>
      </c>
      <c r="C10" s="12" t="s">
        <v>171</v>
      </c>
    </row>
    <row r="11" spans="1:10" x14ac:dyDescent="0.35">
      <c r="A11" s="13" t="s">
        <v>83</v>
      </c>
      <c r="B11" s="14" t="s">
        <v>6</v>
      </c>
      <c r="C11" s="12" t="s">
        <v>145</v>
      </c>
    </row>
    <row r="12" spans="1:10" x14ac:dyDescent="0.35">
      <c r="A12" s="12" t="s">
        <v>84</v>
      </c>
      <c r="B12" s="11" t="s">
        <v>8</v>
      </c>
      <c r="C12" s="12" t="s">
        <v>146</v>
      </c>
    </row>
    <row r="13" spans="1:10" ht="29" x14ac:dyDescent="0.35">
      <c r="A13" s="12" t="s">
        <v>115</v>
      </c>
      <c r="B13" s="11" t="s">
        <v>6</v>
      </c>
      <c r="C13" s="12" t="s">
        <v>147</v>
      </c>
    </row>
    <row r="14" spans="1:10" ht="29" x14ac:dyDescent="0.35">
      <c r="A14" s="12" t="s">
        <v>93</v>
      </c>
      <c r="B14" s="11" t="s">
        <v>6</v>
      </c>
      <c r="C14" s="12" t="s">
        <v>148</v>
      </c>
    </row>
    <row r="15" spans="1:10" x14ac:dyDescent="0.35">
      <c r="A15" s="7" t="s">
        <v>85</v>
      </c>
      <c r="B15" s="8" t="s">
        <v>96</v>
      </c>
    </row>
    <row r="17" spans="1:4" x14ac:dyDescent="0.35">
      <c r="A17" s="51" t="s">
        <v>16</v>
      </c>
      <c r="B17" s="50" t="s">
        <v>5</v>
      </c>
      <c r="C17" s="51" t="s">
        <v>14</v>
      </c>
    </row>
    <row r="18" spans="1:4" ht="29" x14ac:dyDescent="0.35">
      <c r="A18" s="12" t="s">
        <v>33</v>
      </c>
      <c r="B18" s="11" t="s">
        <v>6</v>
      </c>
      <c r="C18" s="12" t="s">
        <v>137</v>
      </c>
    </row>
    <row r="19" spans="1:4" x14ac:dyDescent="0.35">
      <c r="A19" s="45" t="s">
        <v>88</v>
      </c>
      <c r="B19" s="14"/>
      <c r="C19" s="12"/>
    </row>
    <row r="20" spans="1:4" ht="29" x14ac:dyDescent="0.35">
      <c r="A20" s="12" t="s">
        <v>98</v>
      </c>
      <c r="B20" s="11" t="s">
        <v>6</v>
      </c>
      <c r="C20" s="12" t="s">
        <v>138</v>
      </c>
    </row>
    <row r="21" spans="1:4" ht="43.5" x14ac:dyDescent="0.35">
      <c r="A21" s="12" t="s">
        <v>124</v>
      </c>
      <c r="B21" s="11" t="s">
        <v>6</v>
      </c>
      <c r="C21" s="12" t="s">
        <v>150</v>
      </c>
    </row>
    <row r="22" spans="1:4" ht="29" x14ac:dyDescent="0.35">
      <c r="A22" s="12" t="s">
        <v>32</v>
      </c>
      <c r="B22" s="11" t="s">
        <v>6</v>
      </c>
      <c r="C22" s="12" t="s">
        <v>139</v>
      </c>
    </row>
    <row r="23" spans="1:4" ht="29" x14ac:dyDescent="0.35">
      <c r="A23" s="12" t="s">
        <v>70</v>
      </c>
      <c r="B23" s="11" t="s">
        <v>7</v>
      </c>
      <c r="C23" s="12" t="s">
        <v>140</v>
      </c>
    </row>
    <row r="24" spans="1:4" x14ac:dyDescent="0.35">
      <c r="A24" s="7" t="s">
        <v>10</v>
      </c>
      <c r="B24" s="8" t="s">
        <v>102</v>
      </c>
    </row>
    <row r="25" spans="1:4" x14ac:dyDescent="0.35">
      <c r="A25" s="15"/>
      <c r="B25" s="16"/>
      <c r="C25" s="31"/>
    </row>
    <row r="26" spans="1:4" ht="36.65" customHeight="1" x14ac:dyDescent="0.35">
      <c r="A26" s="69" t="s">
        <v>125</v>
      </c>
      <c r="B26" s="69"/>
      <c r="C26" s="69"/>
      <c r="D26" s="15"/>
    </row>
    <row r="28" spans="1:4" x14ac:dyDescent="0.35">
      <c r="A28" s="50" t="s">
        <v>104</v>
      </c>
      <c r="B28" s="50" t="s">
        <v>5</v>
      </c>
      <c r="C28" s="51" t="s">
        <v>14</v>
      </c>
    </row>
    <row r="29" spans="1:4" ht="43.5" x14ac:dyDescent="0.35">
      <c r="A29" s="12" t="s">
        <v>89</v>
      </c>
      <c r="B29" s="11" t="s">
        <v>121</v>
      </c>
      <c r="C29" s="12"/>
    </row>
    <row r="30" spans="1:4" ht="29" x14ac:dyDescent="0.35">
      <c r="A30" s="12" t="s">
        <v>126</v>
      </c>
      <c r="B30" s="11" t="s">
        <v>7</v>
      </c>
      <c r="C30" s="12"/>
    </row>
    <row r="31" spans="1:4" x14ac:dyDescent="0.35">
      <c r="A31" s="7" t="s">
        <v>11</v>
      </c>
      <c r="B31" s="8" t="s">
        <v>96</v>
      </c>
    </row>
    <row r="32" spans="1:4" x14ac:dyDescent="0.35">
      <c r="A32" s="1"/>
    </row>
    <row r="33" spans="1:5" x14ac:dyDescent="0.35">
      <c r="A33" s="50" t="s">
        <v>18</v>
      </c>
      <c r="B33" s="50" t="s">
        <v>5</v>
      </c>
      <c r="C33" s="51" t="s">
        <v>14</v>
      </c>
    </row>
    <row r="34" spans="1:5" ht="43.5" x14ac:dyDescent="0.35">
      <c r="A34" s="25" t="s">
        <v>127</v>
      </c>
      <c r="B34" s="11" t="s">
        <v>121</v>
      </c>
      <c r="C34" s="12" t="s">
        <v>143</v>
      </c>
    </row>
    <row r="35" spans="1:5" ht="43.5" x14ac:dyDescent="0.35">
      <c r="A35" s="12" t="s">
        <v>128</v>
      </c>
      <c r="B35" s="11" t="s">
        <v>6</v>
      </c>
      <c r="C35" s="12"/>
    </row>
    <row r="36" spans="1:5" x14ac:dyDescent="0.35">
      <c r="A36" s="7" t="s">
        <v>19</v>
      </c>
      <c r="B36" s="8" t="s">
        <v>96</v>
      </c>
    </row>
    <row r="38" spans="1:5" x14ac:dyDescent="0.35">
      <c r="A38" s="34"/>
      <c r="B38" s="34"/>
      <c r="C38" s="39"/>
    </row>
    <row r="39" spans="1:5" x14ac:dyDescent="0.35">
      <c r="A39" s="15"/>
      <c r="B39" s="16"/>
      <c r="C39" s="15"/>
    </row>
    <row r="40" spans="1:5" x14ac:dyDescent="0.35">
      <c r="A40" s="15"/>
      <c r="B40" s="16"/>
      <c r="C40" s="15"/>
      <c r="D40" s="48"/>
      <c r="E40" s="48"/>
    </row>
    <row r="41" spans="1:5" x14ac:dyDescent="0.35">
      <c r="B41" s="16"/>
      <c r="C41" s="15"/>
      <c r="D41" s="48"/>
      <c r="E41" s="48"/>
    </row>
    <row r="42" spans="1:5" x14ac:dyDescent="0.35">
      <c r="A42" t="s">
        <v>13</v>
      </c>
      <c r="B42" s="16"/>
      <c r="C42" s="15"/>
      <c r="D42" s="48"/>
      <c r="E42" s="48"/>
    </row>
    <row r="43" spans="1:5" x14ac:dyDescent="0.35">
      <c r="A43" s="44" t="s">
        <v>6</v>
      </c>
      <c r="D43" s="48"/>
      <c r="E43" s="48"/>
    </row>
    <row r="44" spans="1:5" x14ac:dyDescent="0.35">
      <c r="A44" s="41" t="s">
        <v>7</v>
      </c>
    </row>
    <row r="45" spans="1:5" x14ac:dyDescent="0.35">
      <c r="A45" s="49" t="s">
        <v>8</v>
      </c>
    </row>
    <row r="46" spans="1:5" x14ac:dyDescent="0.35">
      <c r="A46" s="48"/>
    </row>
    <row r="47" spans="1:5" x14ac:dyDescent="0.35">
      <c r="A47" s="48"/>
    </row>
    <row r="49" spans="1:1" x14ac:dyDescent="0.35">
      <c r="A49" s="40" t="s">
        <v>95</v>
      </c>
    </row>
    <row r="50" spans="1:1" x14ac:dyDescent="0.35">
      <c r="A50" s="43" t="s">
        <v>96</v>
      </c>
    </row>
    <row r="51" spans="1:1" x14ac:dyDescent="0.35">
      <c r="A51" s="42" t="s">
        <v>97</v>
      </c>
    </row>
    <row r="53" spans="1:1" x14ac:dyDescent="0.35">
      <c r="A53" s="40" t="s">
        <v>101</v>
      </c>
    </row>
    <row r="54" spans="1:1" x14ac:dyDescent="0.35">
      <c r="A54" s="41" t="s">
        <v>102</v>
      </c>
    </row>
    <row r="55" spans="1:1" x14ac:dyDescent="0.35">
      <c r="A55" s="42" t="s">
        <v>103</v>
      </c>
    </row>
    <row r="57" spans="1:1" x14ac:dyDescent="0.35">
      <c r="A57" s="40" t="s">
        <v>120</v>
      </c>
    </row>
    <row r="58" spans="1:1" x14ac:dyDescent="0.35">
      <c r="A58" s="47" t="s">
        <v>121</v>
      </c>
    </row>
    <row r="59" spans="1:1" x14ac:dyDescent="0.35">
      <c r="A59" s="14" t="s">
        <v>172</v>
      </c>
    </row>
    <row r="61" spans="1:1" x14ac:dyDescent="0.35">
      <c r="A61" s="44"/>
    </row>
    <row r="62" spans="1:1" x14ac:dyDescent="0.35">
      <c r="A62" s="56" t="s">
        <v>132</v>
      </c>
    </row>
    <row r="63" spans="1:1" x14ac:dyDescent="0.35">
      <c r="A63" s="13" t="s">
        <v>133</v>
      </c>
    </row>
    <row r="64" spans="1:1" x14ac:dyDescent="0.35">
      <c r="A64" s="49"/>
    </row>
    <row r="66" spans="1:1" x14ac:dyDescent="0.35">
      <c r="A66" s="44" t="s">
        <v>21</v>
      </c>
    </row>
    <row r="67" spans="1:1" x14ac:dyDescent="0.35">
      <c r="A67" s="41" t="s">
        <v>23</v>
      </c>
    </row>
    <row r="68" spans="1:1" x14ac:dyDescent="0.35">
      <c r="A68" s="14" t="s">
        <v>22</v>
      </c>
    </row>
    <row r="70" spans="1:1" x14ac:dyDescent="0.35">
      <c r="A70" s="48"/>
    </row>
    <row r="71" spans="1:1" x14ac:dyDescent="0.35">
      <c r="A71" s="48"/>
    </row>
    <row r="72" spans="1:1" x14ac:dyDescent="0.35">
      <c r="A72" s="48"/>
    </row>
    <row r="73" spans="1:1" x14ac:dyDescent="0.35">
      <c r="A73" s="68" t="s">
        <v>27</v>
      </c>
    </row>
    <row r="74" spans="1:1" x14ac:dyDescent="0.35">
      <c r="A74" s="68" t="s">
        <v>28</v>
      </c>
    </row>
  </sheetData>
  <dataConsolidate/>
  <mergeCells count="1">
    <mergeCell ref="A26:C26"/>
  </mergeCells>
  <dataValidations count="9">
    <dataValidation type="list" allowBlank="1" showInputMessage="1" showErrorMessage="1" promptTitle="Tillförlitlighet" prompt="Välj i lista" sqref="F9:I9" xr:uid="{7ECFC9BE-FB79-4469-812C-BBE4934DFCDC}">
      <formula1>$A$62:$A$63</formula1>
    </dataValidation>
    <dataValidation type="list" allowBlank="1" showInputMessage="1" showErrorMessage="1" sqref="B18 B20:B23" xr:uid="{CC5DF30B-BB19-4D99-96FE-825980AAFC5D}">
      <formula1>$A$43:$A$44</formula1>
    </dataValidation>
    <dataValidation type="list" allowBlank="1" showInputMessage="1" showErrorMessage="1" sqref="B29 B34" xr:uid="{2E4DCFF5-1D21-46DC-AA70-14E8F4D64406}">
      <formula1>$A$57:$A$59</formula1>
    </dataValidation>
    <dataValidation type="list" allowBlank="1" showInputMessage="1" showErrorMessage="1" sqref="B24:B25" xr:uid="{B4169ADC-E3FF-4A17-AFC5-EC337FDE4C59}">
      <formula1>$A$53:$A$55</formula1>
    </dataValidation>
    <dataValidation type="list" allowBlank="1" showInputMessage="1" showErrorMessage="1" sqref="B36 B31 B15" xr:uid="{2DF6E718-A82D-4AEF-A960-19F6C1B9D874}">
      <formula1>$A$49:$A$51</formula1>
    </dataValidation>
    <dataValidation type="list" allowBlank="1" showInputMessage="1" showErrorMessage="1" sqref="B39:B41" xr:uid="{7F364135-05B4-4BB8-BB5A-3305A03F2F7B}">
      <formula1>$A$70:$A$71</formula1>
    </dataValidation>
    <dataValidation type="list" allowBlank="1" showInputMessage="1" showErrorMessage="1" sqref="B42" xr:uid="{E8C1F7C9-CCC5-4B1E-8FCA-28214A1B52C0}">
      <formula1>$A$73:$A$74</formula1>
    </dataValidation>
    <dataValidation type="list" allowBlank="1" showInputMessage="1" showErrorMessage="1" sqref="B3" xr:uid="{22893A31-A76D-4CC3-A768-3B38203B9091}">
      <formula1>$A$66:$A$68</formula1>
    </dataValidation>
    <dataValidation type="list" allowBlank="1" showInputMessage="1" showErrorMessage="1" sqref="B30 B35 B9:B14" xr:uid="{7745C5EC-A71C-4A14-BD21-F4CAE4FB603F}">
      <formula1>$A$43:$A$45</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AD35E981-0D09-4A67-92E3-4D0D1009F682}">
            <xm:f>NOT(ISERROR(SEARCH($A$49,B8)))</xm:f>
            <xm:f>$A$49</xm:f>
            <x14:dxf>
              <font>
                <color auto="1"/>
              </font>
              <fill>
                <patternFill>
                  <bgColor rgb="FFFFC7CE"/>
                </patternFill>
              </fill>
            </x14:dxf>
          </x14:cfRule>
          <xm:sqref>B15 B31 B36 F8 H8:I8</xm:sqref>
        </x14:conditionalFormatting>
        <x14:conditionalFormatting xmlns:xm="http://schemas.microsoft.com/office/excel/2006/main">
          <x14:cfRule type="containsText" priority="8" operator="containsText" id="{A8828217-E86E-4FD0-ACE1-1ED5662AFE73}">
            <xm:f>NOT(ISERROR(SEARCH($A$50,B8)))</xm:f>
            <xm:f>$A$50</xm:f>
            <x14:dxf>
              <fill>
                <patternFill>
                  <bgColor rgb="FFFFC000"/>
                </patternFill>
              </fill>
            </x14:dxf>
          </x14:cfRule>
          <xm:sqref>B15 B31 B36 F8 H8:I8</xm:sqref>
        </x14:conditionalFormatting>
        <x14:conditionalFormatting xmlns:xm="http://schemas.microsoft.com/office/excel/2006/main">
          <x14:cfRule type="containsText" priority="7" operator="containsText" id="{66D1B960-CC8B-4DFC-82D7-3F69BB6F5988}">
            <xm:f>NOT(ISERROR(SEARCH($A$51,B8)))</xm:f>
            <xm:f>$A$51</xm:f>
            <x14:dxf>
              <fill>
                <patternFill>
                  <bgColor theme="6" tint="0.59996337778862885"/>
                </patternFill>
              </fill>
            </x14:dxf>
          </x14:cfRule>
          <xm:sqref>B15 B31 B36 F8 H8:I8</xm:sqref>
        </x14:conditionalFormatting>
        <x14:conditionalFormatting xmlns:xm="http://schemas.microsoft.com/office/excel/2006/main">
          <x14:cfRule type="containsText" priority="4" operator="containsText" id="{FEF6ED94-C257-4991-A17D-6AAC4122FCF8}">
            <xm:f>NOT(ISERROR(SEARCH($A$55,B8)))</xm:f>
            <xm:f>$A$55</xm:f>
            <x14:dxf>
              <fill>
                <patternFill>
                  <bgColor theme="6" tint="0.59996337778862885"/>
                </patternFill>
              </fill>
            </x14:dxf>
          </x14:cfRule>
          <x14:cfRule type="containsText" priority="5" operator="containsText" id="{476F458A-C10D-4CE4-B4EF-335D870B047C}">
            <xm:f>NOT(ISERROR(SEARCH($A$54,B8)))</xm:f>
            <xm:f>$A$54</xm:f>
            <x14:dxf>
              <fill>
                <patternFill>
                  <bgColor rgb="FFFFC000"/>
                </patternFill>
              </fill>
            </x14:dxf>
          </x14:cfRule>
          <x14:cfRule type="containsText" priority="6" operator="containsText" id="{111EB145-33D5-49C4-9F61-4EF36CFCB47A}">
            <xm:f>NOT(ISERROR(SEARCH($A$53,B8)))</xm:f>
            <xm:f>$A$53</xm:f>
            <x14:dxf>
              <fill>
                <patternFill>
                  <bgColor rgb="FFFFC7CE"/>
                </patternFill>
              </fill>
            </x14:dxf>
          </x14:cfRule>
          <xm:sqref>B24:B25 G8</xm:sqref>
        </x14:conditionalFormatting>
        <x14:conditionalFormatting xmlns:xm="http://schemas.microsoft.com/office/excel/2006/main">
          <x14:cfRule type="containsText" priority="1" operator="containsText" id="{2EF07016-C629-47FD-B08D-E5C20B8CA657}">
            <xm:f>NOT(ISERROR(SEARCH($A$64,F9)))</xm:f>
            <xm:f>$A$64</xm:f>
            <x14:dxf>
              <font>
                <color rgb="FF9C0006"/>
              </font>
              <fill>
                <patternFill>
                  <bgColor rgb="FFFFC7CE"/>
                </patternFill>
              </fill>
            </x14:dxf>
          </x14:cfRule>
          <x14:cfRule type="containsText" priority="2" operator="containsText" id="{7C70EA4A-1C2E-47D1-99AA-F3F7ACB9100B}">
            <xm:f>NOT(ISERROR(SEARCH($A$63,F9)))</xm:f>
            <xm:f>$A$63</xm:f>
            <x14:dxf>
              <font>
                <color rgb="FF9C5700"/>
              </font>
              <fill>
                <patternFill>
                  <bgColor rgb="FFFFEB9C"/>
                </patternFill>
              </fill>
            </x14:dxf>
          </x14:cfRule>
          <x14:cfRule type="containsText" priority="3" operator="containsText" id="{E950E803-F947-4151-853E-62520C397B72}">
            <xm:f>NOT(ISERROR(SEARCH($A$62,F9)))</xm:f>
            <xm:f>$A$62</xm:f>
            <x14:dxf>
              <font>
                <color rgb="FF006100"/>
              </font>
              <fill>
                <patternFill>
                  <bgColor rgb="FFC6EFCE"/>
                </patternFill>
              </fill>
            </x14:dxf>
          </x14:cfRule>
          <xm:sqref>F9:I9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8</vt:i4>
      </vt:variant>
    </vt:vector>
  </HeadingPairs>
  <TitlesOfParts>
    <vt:vector size="14" baseType="lpstr">
      <vt:lpstr>1. Instruktioner</vt:lpstr>
      <vt:lpstr>2. Mall recipient</vt:lpstr>
      <vt:lpstr>3. Manual</vt:lpstr>
      <vt:lpstr>4. Relevanta ämnen dagvatten</vt:lpstr>
      <vt:lpstr>5. Lista recipientklassningar</vt:lpstr>
      <vt:lpstr>6. Exempel Dunkehallaån</vt:lpstr>
      <vt:lpstr>'6. Exempel Dunkehallaån'!Sammanvägd_bedömning_Flöde</vt:lpstr>
      <vt:lpstr>Sammanvägd_bedömning_Flöde</vt:lpstr>
      <vt:lpstr>'6. Exempel Dunkehallaån'!Sammanvägd_bedömning_Föroreningar</vt:lpstr>
      <vt:lpstr>Sammanvägd_bedömning_Föroreningar</vt:lpstr>
      <vt:lpstr>'6. Exempel Dunkehallaån'!Sammanvägd_bedömning_Naturlighet</vt:lpstr>
      <vt:lpstr>Sammanvägd_bedömning_Naturlighet</vt:lpstr>
      <vt:lpstr>'6. Exempel Dunkehallaån'!Sammanvägd_bedömning_Närsalter</vt:lpstr>
      <vt:lpstr>Sammanvägd_bedömning_Närsalter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Moberg Frida</dc:creator>
  <cp:lastModifiedBy>Johansson Elisabeth J</cp:lastModifiedBy>
  <cp:lastPrinted>2018-09-27T14:36:00Z</cp:lastPrinted>
  <dcterms:created xsi:type="dcterms:W3CDTF">2015-05-20T09:18:31Z</dcterms:created>
  <dcterms:modified xsi:type="dcterms:W3CDTF">2022-06-22T10:40:15Z</dcterms:modified>
</cp:coreProperties>
</file>