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lansstyrelsen.se\home\nyk\680927-001\My Documents\Webb publicering\"/>
    </mc:Choice>
  </mc:AlternateContent>
  <xr:revisionPtr revIDLastSave="0" documentId="8_{0E6CFC59-B8BD-4CF6-BF99-9D05B29F2E98}" xr6:coauthVersionLast="36" xr6:coauthVersionMax="36" xr10:uidLastSave="{00000000-0000-0000-0000-000000000000}"/>
  <bookViews>
    <workbookView xWindow="0" yWindow="0" windowWidth="23040" windowHeight="10305" firstSheet="3" activeTab="3" xr2:uid="{00000000-000D-0000-FFFF-FFFF00000000}"/>
  </bookViews>
  <sheets>
    <sheet name="Anvisningar" sheetId="98" r:id="rId1"/>
    <sheet name="Lagtext-Kn" sheetId="99" r:id="rId2"/>
    <sheet name="Kontaktuppgifter" sheetId="97" r:id="rId3"/>
    <sheet name="Tabell 1K" sheetId="1" r:id="rId4"/>
    <sheet name="Tabell 2K" sheetId="102" r:id="rId5"/>
    <sheet name="Tabell 3K" sheetId="3" r:id="rId6"/>
    <sheet name="Tabell 4K" sheetId="100" r:id="rId7"/>
    <sheet name="Tabell 5K" sheetId="4" r:id="rId8"/>
    <sheet name="Tabell 6K" sheetId="5" r:id="rId9"/>
    <sheet name="Tabell 7K" sheetId="6" r:id="rId10"/>
    <sheet name="Tabell 8K" sheetId="9" r:id="rId11"/>
    <sheet name="Tabell 9K" sheetId="103" r:id="rId12"/>
  </sheets>
  <definedNames>
    <definedName name="_ftn1" localSheetId="3">'Tabell 1K'!$A$7</definedName>
    <definedName name="_ftnref1" localSheetId="3">'Tabell 1K'!$B$12</definedName>
    <definedName name="_xlnm.Print_Titles" localSheetId="3">'Tabell 1K'!$A:$B,'Tabell 1K'!$11:$12</definedName>
    <definedName name="_xlnm.Print_Titles" localSheetId="5">'Tabell 3K'!$5:$5</definedName>
    <definedName name="_xlnm.Print_Titles" localSheetId="6">'Tabell 4K'!$4:$4</definedName>
    <definedName name="_xlnm.Print_Titles" localSheetId="7">'Tabell 5K'!$A:$B,'Tabell 5K'!$7:$8</definedName>
    <definedName name="_xlnm.Print_Titles" localSheetId="8">'Tabell 6K'!$A:$B,'Tabell 6K'!$9:$10</definedName>
    <definedName name="_xlnm.Print_Titles" localSheetId="9">'Tabell 7K'!$A:$B,'Tabell 7K'!$8:$9</definedName>
    <definedName name="_xlnm.Print_Titles" localSheetId="10">'Tabell 8K'!$A:$B,'Tabell 8K'!$7:$8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1" i="102" l="1"/>
  <c r="D19" i="4" l="1"/>
  <c r="H19" i="4"/>
  <c r="A13" i="4"/>
  <c r="A19" i="102"/>
  <c r="A14" i="102"/>
  <c r="T17" i="103" l="1"/>
  <c r="S17" i="103"/>
  <c r="R17" i="103"/>
  <c r="Q17" i="103"/>
  <c r="P17" i="103"/>
  <c r="O17" i="103"/>
  <c r="N17" i="103"/>
  <c r="M17" i="103"/>
  <c r="L17" i="103"/>
  <c r="K17" i="103"/>
  <c r="J17" i="103"/>
  <c r="I17" i="103"/>
  <c r="H17" i="103"/>
  <c r="G17" i="103"/>
  <c r="F17" i="103"/>
  <c r="E17" i="103"/>
  <c r="D17" i="103"/>
  <c r="C17" i="103"/>
  <c r="V15" i="103"/>
  <c r="U15" i="103"/>
  <c r="A15" i="103"/>
  <c r="V14" i="103"/>
  <c r="U14" i="103"/>
  <c r="A14" i="103"/>
  <c r="A13" i="103"/>
  <c r="A12" i="103"/>
  <c r="A11" i="103"/>
  <c r="A10" i="103"/>
  <c r="V9" i="103"/>
  <c r="U9" i="103"/>
  <c r="A9" i="103"/>
  <c r="V8" i="103"/>
  <c r="U8" i="103"/>
  <c r="A8" i="103"/>
  <c r="A7" i="103"/>
  <c r="E19" i="9"/>
  <c r="D19" i="9"/>
  <c r="C19" i="9"/>
  <c r="A17" i="9"/>
  <c r="A16" i="9"/>
  <c r="A15" i="9"/>
  <c r="A14" i="9"/>
  <c r="A13" i="9"/>
  <c r="A12" i="9"/>
  <c r="A11" i="9"/>
  <c r="A10" i="9"/>
  <c r="A9" i="9"/>
  <c r="I20" i="6"/>
  <c r="H20" i="6"/>
  <c r="G20" i="6"/>
  <c r="F20" i="6"/>
  <c r="E20" i="6"/>
  <c r="D20" i="6"/>
  <c r="C20" i="6"/>
  <c r="J18" i="6"/>
  <c r="A18" i="6"/>
  <c r="J17" i="6"/>
  <c r="A17" i="6"/>
  <c r="J16" i="6"/>
  <c r="A16" i="6"/>
  <c r="J15" i="6"/>
  <c r="A15" i="6"/>
  <c r="J14" i="6"/>
  <c r="A14" i="6"/>
  <c r="J13" i="6"/>
  <c r="A13" i="6"/>
  <c r="J12" i="6"/>
  <c r="A12" i="6"/>
  <c r="J11" i="6"/>
  <c r="A11" i="6"/>
  <c r="J10" i="6"/>
  <c r="A10" i="6"/>
  <c r="K21" i="5"/>
  <c r="J21" i="5"/>
  <c r="I21" i="5"/>
  <c r="H21" i="5"/>
  <c r="G21" i="5"/>
  <c r="F21" i="5"/>
  <c r="E21" i="5"/>
  <c r="D21" i="5"/>
  <c r="C21" i="5"/>
  <c r="B21" i="5"/>
  <c r="L19" i="5"/>
  <c r="M18" i="6" s="1"/>
  <c r="A19" i="5"/>
  <c r="L18" i="5"/>
  <c r="M17" i="6" s="1"/>
  <c r="A18" i="5"/>
  <c r="L17" i="5"/>
  <c r="M16" i="6" s="1"/>
  <c r="A17" i="5"/>
  <c r="L16" i="5"/>
  <c r="M15" i="6" s="1"/>
  <c r="A16" i="5"/>
  <c r="L15" i="5"/>
  <c r="M14" i="6" s="1"/>
  <c r="A15" i="5"/>
  <c r="L14" i="5"/>
  <c r="M13" i="6" s="1"/>
  <c r="A14" i="5"/>
  <c r="L13" i="5"/>
  <c r="M12" i="6" s="1"/>
  <c r="A13" i="5"/>
  <c r="L12" i="5"/>
  <c r="M11" i="6" s="1"/>
  <c r="A12" i="5"/>
  <c r="L11" i="5"/>
  <c r="M10" i="6" s="1"/>
  <c r="A11" i="5"/>
  <c r="I19" i="4"/>
  <c r="G19" i="4"/>
  <c r="E19" i="4"/>
  <c r="M17" i="4"/>
  <c r="J17" i="4"/>
  <c r="A17" i="4"/>
  <c r="M16" i="4"/>
  <c r="J16" i="4"/>
  <c r="A16" i="4"/>
  <c r="M15" i="4"/>
  <c r="J15" i="4"/>
  <c r="A15" i="4"/>
  <c r="M14" i="4"/>
  <c r="J14" i="4"/>
  <c r="A14" i="4"/>
  <c r="M13" i="4"/>
  <c r="J13" i="4"/>
  <c r="M12" i="4"/>
  <c r="J12" i="4"/>
  <c r="A12" i="4"/>
  <c r="M11" i="4"/>
  <c r="J11" i="4"/>
  <c r="A11" i="4"/>
  <c r="M10" i="4"/>
  <c r="J10" i="4"/>
  <c r="A10" i="4"/>
  <c r="M9" i="4"/>
  <c r="J9" i="4"/>
  <c r="A9" i="4"/>
  <c r="C15" i="100"/>
  <c r="A13" i="100"/>
  <c r="A12" i="100"/>
  <c r="A11" i="100"/>
  <c r="A10" i="100"/>
  <c r="A9" i="100"/>
  <c r="A8" i="100"/>
  <c r="A7" i="100"/>
  <c r="A6" i="100"/>
  <c r="A5" i="100"/>
  <c r="C16" i="3"/>
  <c r="A14" i="3"/>
  <c r="A13" i="3"/>
  <c r="A12" i="3"/>
  <c r="A11" i="3"/>
  <c r="A10" i="3"/>
  <c r="A9" i="3"/>
  <c r="A8" i="3"/>
  <c r="A7" i="3"/>
  <c r="A6" i="3"/>
  <c r="K21" i="102"/>
  <c r="J21" i="102"/>
  <c r="I21" i="102"/>
  <c r="H21" i="102"/>
  <c r="G21" i="102"/>
  <c r="F21" i="102"/>
  <c r="D21" i="102"/>
  <c r="C21" i="102"/>
  <c r="O19" i="102"/>
  <c r="L19" i="102"/>
  <c r="N17" i="4" s="1"/>
  <c r="O18" i="102"/>
  <c r="L18" i="102"/>
  <c r="N16" i="4" s="1"/>
  <c r="A18" i="102"/>
  <c r="O17" i="102"/>
  <c r="L17" i="102"/>
  <c r="N15" i="4" s="1"/>
  <c r="A17" i="102"/>
  <c r="O16" i="102"/>
  <c r="L16" i="102"/>
  <c r="N14" i="4" s="1"/>
  <c r="A16" i="102"/>
  <c r="O15" i="102"/>
  <c r="L15" i="102"/>
  <c r="N13" i="4" s="1"/>
  <c r="A15" i="102"/>
  <c r="O14" i="102"/>
  <c r="L14" i="102"/>
  <c r="N12" i="4" s="1"/>
  <c r="O13" i="102"/>
  <c r="L13" i="102"/>
  <c r="N11" i="4" s="1"/>
  <c r="A13" i="102"/>
  <c r="O12" i="102"/>
  <c r="L12" i="102"/>
  <c r="N10" i="4" s="1"/>
  <c r="A12" i="102"/>
  <c r="O11" i="102"/>
  <c r="L11" i="102"/>
  <c r="A11" i="102"/>
  <c r="G23" i="1"/>
  <c r="F23" i="1"/>
  <c r="E23" i="1"/>
  <c r="D23" i="1"/>
  <c r="M19" i="4" s="1"/>
  <c r="C23" i="1"/>
  <c r="A21" i="1"/>
  <c r="A20" i="1"/>
  <c r="A19" i="1"/>
  <c r="A18" i="1"/>
  <c r="A17" i="1"/>
  <c r="A16" i="1"/>
  <c r="A15" i="1"/>
  <c r="A14" i="1"/>
  <c r="A13" i="1"/>
  <c r="J19" i="4" l="1"/>
  <c r="J20" i="6"/>
  <c r="O21" i="102"/>
  <c r="L21" i="102"/>
  <c r="N19" i="4" s="1"/>
  <c r="V17" i="103"/>
  <c r="U17" i="103"/>
  <c r="N9" i="4"/>
  <c r="L21" i="5"/>
  <c r="M20" i="6" s="1"/>
</calcChain>
</file>

<file path=xl/sharedStrings.xml><?xml version="1.0" encoding="utf-8"?>
<sst xmlns="http://schemas.openxmlformats.org/spreadsheetml/2006/main" count="443" uniqueCount="204">
  <si>
    <t>Kommun</t>
  </si>
  <si>
    <t>Antal åtgärder som medgivits i besluten om dispens</t>
  </si>
  <si>
    <t>Antal beslut som Lst helt eller delvis upphävt (19:3b 3 st MB)</t>
  </si>
  <si>
    <t>Antal åtgärder som medgivits som Lst upphävt (19:3b 3 st MB)</t>
  </si>
  <si>
    <t>Antal beslut om dispenser, exkl. avslag</t>
  </si>
  <si>
    <t>Länsstyrelse</t>
  </si>
  <si>
    <t>Brygga/ Pir</t>
  </si>
  <si>
    <t>Frilufts-anord-ningar</t>
  </si>
  <si>
    <t>Väg/ Bro</t>
  </si>
  <si>
    <t>Annat</t>
  </si>
  <si>
    <t>Totalt</t>
  </si>
  <si>
    <t xml:space="preserve">Länsstyrelse </t>
  </si>
  <si>
    <t>Båt-hus</t>
  </si>
  <si>
    <t>Totalt antal nyetableringar av bostadshus</t>
  </si>
  <si>
    <t>18c § p 1</t>
  </si>
  <si>
    <t>18c § p 2</t>
  </si>
  <si>
    <t>18c § p 3</t>
  </si>
  <si>
    <t>18c § p 4</t>
  </si>
  <si>
    <t>18c § p 5</t>
  </si>
  <si>
    <t>18c § p 6</t>
  </si>
  <si>
    <t>18d §</t>
  </si>
  <si>
    <t>Anläggning Turism/Camping/ Stugor/Hotell</t>
  </si>
  <si>
    <t>Antal beslut om dispenser som Lst överprövat (19:3b MB)</t>
  </si>
  <si>
    <t>All information anges per kommun.</t>
  </si>
  <si>
    <t>NV Dnr</t>
  </si>
  <si>
    <t>Datum</t>
  </si>
  <si>
    <t>Handläggare</t>
  </si>
  <si>
    <t>Enhet</t>
  </si>
  <si>
    <t>telefon</t>
  </si>
  <si>
    <t>ev mobil</t>
  </si>
  <si>
    <t>e-postadress</t>
  </si>
  <si>
    <t>Alla tabeller har en avslutande kolumn med möjlighet att lägga in kommentarer. Om någon kommentar avser viss kolumn, ska det anges vilken kolumn som kommentaren avser (inga fotnötter i berörd cell). Radbrytning sker automatiskt vid behov.</t>
  </si>
  <si>
    <t>Summa per län</t>
  </si>
  <si>
    <t>Miljöbalken (1998:808)</t>
  </si>
  <si>
    <t xml:space="preserve">7 kap. 15 § MB </t>
  </si>
  <si>
    <t>Inom ett strandskyddsområde får inte</t>
  </si>
  <si>
    <t>1. nya byggnader uppföras,</t>
  </si>
  <si>
    <t>2. byggnader eller byggnaders användning ändras eller andra anläggningar eller anordningar utföras, om det hindrar eller avhåller allmänheten från att beträda ett område där den annars skulle ha fått färdas fritt,</t>
  </si>
  <si>
    <t>3. grävningsarbeten eller andra förberedelsearbeten utföras för byggnader, anläggningar eller anordningar som avses i 1 och 2, eller</t>
  </si>
  <si>
    <t xml:space="preserve">4. åtgärder vidtas som väsentligt förändrar livsvillkoren för djur- eller växtarter. </t>
  </si>
  <si>
    <t>7 kap. 18 § MB</t>
  </si>
  <si>
    <t xml:space="preserve">Länsstyrelsen får i det enskilda fallet besluta att upphäva strandskyddet i ett område, om </t>
  </si>
  <si>
    <t xml:space="preserve">1. det är uppenbart att området saknar betydelse för att tillgodose strandskyddets syften, eller </t>
  </si>
  <si>
    <t>a) behövs för byggande av en försvarsanläggning, allmän väg eller järnväg, eller</t>
  </si>
  <si>
    <t>b) skyddas enligt andra bestämmelser i detta kapitel än bestämmelserna om miljöskyddsområde eller vattenskyddsområde och skyddet har beslutats av någon annan än en kommun.</t>
  </si>
  <si>
    <t xml:space="preserve">Bestämmelser om kommunens möjligheter att upphäva strandskyddet genom en bestämmelse i en detaljplan finns i 4 kap. 17 § plan- och bygglagen. </t>
  </si>
  <si>
    <t>7 kap. 18a § MB</t>
  </si>
  <si>
    <t xml:space="preserve">Länsstyrelsen får i det enskilda fallet ge dispens från förbuden i 15 §, om det finns särskilda skäl och dispensen avser </t>
  </si>
  <si>
    <t xml:space="preserve">1. byggande av en försvarsanläggning, allmän väg eller järnväg, eller </t>
  </si>
  <si>
    <t xml:space="preserve">2. ett område som skyddas enligt andra bestämmelser i detta kapitel än bestämmelserna om miljöskyddsområde eller vattenskyddsområde och skyddet har beslutats av någon annan än en kommun. </t>
  </si>
  <si>
    <t>7 kap. 18b § MB</t>
  </si>
  <si>
    <t xml:space="preserve">Kommunen får i det enskilda fallet ge dispens från förbuden i 15 §, om det finns särskilda skäl och dispensen avser något annat än det som anges i 18 a § 1 och 2. </t>
  </si>
  <si>
    <t>7 kap. 18c § MB</t>
  </si>
  <si>
    <t>Som särskilda skäl vid prövningen av en fråga om upphävande av eller dispens från strandskyddet får man beakta endast om det område som upphävandet eller dispensen avser</t>
  </si>
  <si>
    <t>1. redan har tagits i anspråk på ett sätt som gör att det saknar betydelse för strandskyddets syften,</t>
  </si>
  <si>
    <t>2. genom en väg, järnväg, bebyggelse, verksamhet eller annan exploatering är väl avskilt från området närmast strandlinjen,</t>
  </si>
  <si>
    <t>3. behövs för en anläggning som för sin funktion måste ligga vid vattnet och behovet inte kan tillgodoses utanför området,</t>
  </si>
  <si>
    <t>4. behövs för att utvidga en pågående verksamhet och utvidgningen inte kan genomföras utanför området,</t>
  </si>
  <si>
    <t>5. behöver tas i anspråk för att tillgodose ett angeläget allmänt intresse som inte kan tillgodoses utanför området, eller</t>
  </si>
  <si>
    <t>6. behöver tas i anspråk för att tillgodose ett annat mycket angeläget intresse.</t>
  </si>
  <si>
    <t>19 kap. 3b § MB</t>
  </si>
  <si>
    <t xml:space="preserve">Länsstyrelsen ska pröva en kommuns beslut att ge dispens från bestämmelserna i 7 kap. 15 §, om det finns skäl att anta att </t>
  </si>
  <si>
    <t xml:space="preserve">1. det inte finns förutsättningar för dispens, eller </t>
  </si>
  <si>
    <t xml:space="preserve">2. en brist i ärendets handläggning kan ha haft betydelse för utgången i ärendet. </t>
  </si>
  <si>
    <t>Länsstyrelsen ska inom tre veckor från den dag då kommunens beslut kom in till länsstyrelsen ta ställning till om det finns något sådant prövningsskäl som anges i första stycket och besluta i frågan om en prövning ska ske eller inte. Länsstyrelsens beslut får inte överklagas.</t>
  </si>
  <si>
    <t xml:space="preserve">Länsstyrelsen ska upphäva dispensbeslutet, om det inte finns förutsättningar för dispens. </t>
  </si>
  <si>
    <t>I 18 d § finns bestämmelser om vad man får beakta som särskilda skäl utöver det som anges i första stycket, om prövningen gäller ett sådant område för landsbygdsutveckling i strandnära lägen som avses i 18 e §. Lag (2009:532).</t>
  </si>
  <si>
    <t>7 kap. 18d § MB</t>
  </si>
  <si>
    <t xml:space="preserve">Som särskilda skäl vid prövningen av en fråga om upphävande av eller dispens från strandskyddet inom ett område för landsbygdsutveckling i strandnära lägen får man också beakta om ett strandnära läge för en byggnad, verksamhet, anläggning eller åtgärd bidrar till utvecklingen av landsbygden. </t>
  </si>
  <si>
    <t>Om prövningen gäller en dispens för att uppföra enstaka en- eller tvåbostadshus med tillhörande komplementbyggnader och andra åtgärder får man i stället beakta om huset eller husen avses att uppföras i anslutning till ett befintligt bostadshus.</t>
  </si>
  <si>
    <r>
      <rPr>
        <b/>
        <u/>
        <sz val="11"/>
        <color theme="1"/>
        <rFont val="Calibri"/>
        <family val="2"/>
        <scheme val="minor"/>
      </rPr>
      <t>Observera</t>
    </r>
    <r>
      <rPr>
        <sz val="11"/>
        <color theme="1"/>
        <rFont val="Calibri"/>
        <family val="2"/>
        <scheme val="minor"/>
      </rPr>
      <t xml:space="preserve"> att formlerna i summeringsraden inte får ändras eller överskrivas.</t>
    </r>
  </si>
  <si>
    <r>
      <rPr>
        <b/>
        <u/>
        <sz val="11"/>
        <color theme="1"/>
        <rFont val="Calibri"/>
        <family val="2"/>
        <scheme val="minor"/>
      </rPr>
      <t>Observera</t>
    </r>
    <r>
      <rPr>
        <sz val="11"/>
        <color theme="1"/>
        <rFont val="Calibri"/>
        <family val="2"/>
        <scheme val="minor"/>
      </rPr>
      <t xml:space="preserve"> att formlerna i summeringskolumnen inte får ändras eller överskrivas.</t>
    </r>
  </si>
  <si>
    <t>Länsstyrelsens diarienummer</t>
  </si>
  <si>
    <t>Utdrag av berörd lagtext</t>
  </si>
  <si>
    <t>Bostads-hus inkl. fritidshus</t>
  </si>
  <si>
    <t>Totalt antal nyetableringar av bryggor</t>
  </si>
  <si>
    <t xml:space="preserve">Antal överklagade kommunala beslut som ändrats av länsstyrelsen </t>
  </si>
  <si>
    <t>Antal kommunala beslut om avslag som överklagats till länsstyrelsen</t>
  </si>
  <si>
    <t xml:space="preserve">Antal beslut av länsstyrelsen med ursprung i ett kommunalt beslut som överklagats till MMD </t>
  </si>
  <si>
    <t>Varje blankett inleds med frågan, sedan kommer tabellen som ska ifyllas. Detaljinformation om frågorna finns på respektive frågeflik.</t>
  </si>
  <si>
    <r>
      <t>Komplement-
byggnad/Till-byggnad [</t>
    </r>
    <r>
      <rPr>
        <b/>
        <sz val="10"/>
        <color rgb="FFFF0000"/>
        <rFont val="Calibri"/>
        <family val="2"/>
        <scheme val="minor"/>
      </rPr>
      <t>1</t>
    </r>
    <r>
      <rPr>
        <b/>
        <sz val="10"/>
        <color theme="1"/>
        <rFont val="Calibri"/>
        <family val="2"/>
        <scheme val="minor"/>
      </rPr>
      <t>]</t>
    </r>
  </si>
  <si>
    <t>Transformator-station, nätsta-tion, nedlägg-ning kabel etc.</t>
  </si>
  <si>
    <r>
      <rPr>
        <u/>
        <sz val="11"/>
        <color theme="1" tint="0.34998626667073579"/>
        <rFont val="Calibri"/>
        <family val="2"/>
        <scheme val="minor"/>
      </rPr>
      <t>Eventuell</t>
    </r>
    <r>
      <rPr>
        <sz val="11"/>
        <color theme="1" tint="0.34998626667073579"/>
        <rFont val="Calibri"/>
        <family val="2"/>
        <scheme val="minor"/>
      </rPr>
      <t xml:space="preserve"> ytterligare handläggare</t>
    </r>
  </si>
  <si>
    <t>Om ett beslut innehåller upphävande av flera åtgärder ska samtliga anges i tabellen.</t>
  </si>
  <si>
    <r>
      <rPr>
        <b/>
        <sz val="10"/>
        <color theme="1"/>
        <rFont val="Calibri"/>
        <family val="2"/>
        <scheme val="minor"/>
      </rPr>
      <t>Kvalitetsgranskning.</t>
    </r>
    <r>
      <rPr>
        <sz val="10"/>
        <color theme="1"/>
        <rFont val="Calibri"/>
        <family val="2"/>
        <scheme val="minor"/>
      </rPr>
      <t xml:space="preserve"> Summan av antal åtgärder ska stämma överens, dvs. summorna i kolumn D, tabell 1K, summorna i kolumn L, tabell 2K, samt summorna i kolumn J, tabell</t>
    </r>
  </si>
  <si>
    <r>
      <rPr>
        <b/>
        <sz val="11"/>
        <color theme="1"/>
        <rFont val="Calibri"/>
        <family val="2"/>
      </rPr>
      <t>Kvalitetsgranskning.</t>
    </r>
    <r>
      <rPr>
        <sz val="11"/>
        <color theme="1"/>
        <rFont val="Calibri"/>
        <family val="2"/>
      </rPr>
      <t xml:space="preserve"> Tabell 6K och 7K: Summeringarna för respektive kommun ska stämma överens, dvs. summorna i kolumn L, tabell 6K samt i kolumn J, tabell 7K. Om</t>
    </r>
  </si>
  <si>
    <r>
      <t>Komplementbyggnad/ tillbyggnad[</t>
    </r>
    <r>
      <rPr>
        <b/>
        <sz val="9"/>
        <color rgb="FFFF0000"/>
        <rFont val="Calibri"/>
        <family val="2"/>
        <scheme val="minor"/>
      </rPr>
      <t>1</t>
    </r>
    <r>
      <rPr>
        <b/>
        <sz val="9"/>
        <color theme="1"/>
        <rFont val="Calibri"/>
        <family val="2"/>
        <scheme val="minor"/>
      </rPr>
      <t>]</t>
    </r>
  </si>
  <si>
    <t>Totalt antal beslut per ändamål</t>
  </si>
  <si>
    <t>varav totalt antal tillsynsbeslut som har överklagats</t>
  </si>
  <si>
    <t>Anläggning Turism/ Camping/ Stugor/ Hotell</t>
  </si>
  <si>
    <t>Båthus</t>
  </si>
  <si>
    <t>Friluftsanordningar</t>
  </si>
  <si>
    <t xml:space="preserve">Tabell 1K. Beslut om strandskyddsdispens. </t>
  </si>
  <si>
    <r>
      <t xml:space="preserve">Tabell 2K. </t>
    </r>
    <r>
      <rPr>
        <b/>
        <sz val="14"/>
        <color theme="1"/>
        <rFont val="Calibri"/>
        <family val="2"/>
      </rPr>
      <t xml:space="preserve">Åtgärder för dispens. </t>
    </r>
  </si>
  <si>
    <r>
      <t>Tabell 6K.</t>
    </r>
    <r>
      <rPr>
        <b/>
        <sz val="14"/>
        <color theme="1"/>
        <rFont val="Times New Roman"/>
        <family val="1"/>
      </rPr>
      <t xml:space="preserve"> </t>
    </r>
    <r>
      <rPr>
        <b/>
        <sz val="14"/>
        <color theme="1"/>
        <rFont val="Calibri"/>
        <family val="2"/>
      </rPr>
      <t xml:space="preserve">Upphävande av dispens för åtgärd. </t>
    </r>
  </si>
  <si>
    <t>Tabell 8K. Överklagade beslut om avslag.</t>
  </si>
  <si>
    <t>3. området enligt plan- och bygglagen (2010:900) avses att omfattas av en detaljplan och</t>
  </si>
  <si>
    <t xml:space="preserve">2. strandskyddet gäller vid en liten sjö eller ett litet vattendrag och områdets betydelse för att tillgodose strandskyddets syften är liten, eller 
</t>
  </si>
  <si>
    <t xml:space="preserve">Antalet åtgärder för vilka dispens från strandskyddet medgivits och som länsstyrelsen sedan har upphävt enligt 19 kap. 3 b § 3 st MB per kommun. </t>
  </si>
  <si>
    <t>Tabell 7K. Särskilt skäl för de åtgärder för vilka dispens upphävts.</t>
  </si>
  <si>
    <t>Angivet särskilt skäl av kommunen enligt 7 kap. 18 c § p 1 – 6 MB och 7 kap. 18 d § MB för de åtgärder för vilka dispens medgivits och som länsstyrelsen sedan upphävt</t>
  </si>
  <si>
    <t>Ett upphävande enligt första stycket 2 får göras endast om sjöns vattenyta har en storlek som uppgår till omkring en hektar eller mindre eller om vattendragets bredd är omkring två meter eller smalare. Ett upphävande enligt första stycket 3 får göras endast om det finns särskilda skäl och intresset av att ta området i anspråk på det sätt som avses med planen väger tyngre än strandskyddsintresset.</t>
  </si>
  <si>
    <t>varav antal överklagade</t>
  </si>
  <si>
    <t xml:space="preserve"> Bostadshus inkl. fritidshus</t>
  </si>
  <si>
    <t xml:space="preserve">varav antal överklagade </t>
  </si>
  <si>
    <t xml:space="preserve"> varav antal överklagade</t>
  </si>
  <si>
    <t>varav  antal överklagade</t>
  </si>
  <si>
    <t>varav antal  överklagade</t>
  </si>
  <si>
    <t>Det räcker med att skriva in länsstyrelsenamnet på fliken med kontaktuppgifter, länkning sker automatiskt till berörd kolumn i alla tabeller.</t>
  </si>
  <si>
    <t>Viktigt att bara ange ett värde i respektive cell i tabellerna, dvs. inte något intervall eller textuppgift (förutom i kommentarskolumnen).</t>
  </si>
  <si>
    <t>Tabell 4K. Antalet dispenser per kommun enligt 7 kap. 18 b § MB för nyetablering av brygga,  alltså inte ersättningsbrygga.</t>
  </si>
  <si>
    <r>
      <t xml:space="preserve">Tabell 9K. </t>
    </r>
    <r>
      <rPr>
        <b/>
        <sz val="14"/>
        <color theme="1"/>
        <rFont val="Calibri"/>
        <family val="2"/>
      </rPr>
      <t>Antal tillsynsbeslut dvs. beslut om föreläggande, per ändamål samt antal tillsynsbeslut som har överklagats.</t>
    </r>
  </si>
  <si>
    <t>Länkning från denna tabell</t>
  </si>
  <si>
    <t>Tabell 1K, kolumn D</t>
  </si>
  <si>
    <t>Länkningar från dessa tabeller</t>
  </si>
  <si>
    <t>tabell 1K, kolumn D</t>
  </si>
  <si>
    <t>tabell 2K, kolumn L</t>
  </si>
  <si>
    <t>Tabell 6K, kolumn L</t>
  </si>
  <si>
    <r>
      <t>[</t>
    </r>
    <r>
      <rPr>
        <sz val="8"/>
        <color rgb="FFFF0000"/>
        <rFont val="Calibri"/>
        <family val="2"/>
        <scheme val="minor"/>
      </rPr>
      <t>1</t>
    </r>
    <r>
      <rPr>
        <sz val="8"/>
        <color theme="1"/>
        <rFont val="Calibri"/>
        <family val="2"/>
        <scheme val="minor"/>
      </rPr>
      <t>] Med komplementbyggnad avses fristående uthus, garage och andra små byggnader som hör till en- eller tvåbostadshus. Med tillbyggnad avses ändring, som är dispenspliktig enligt strandskyddet, av en huvudbyggnad eller</t>
    </r>
  </si>
  <si>
    <t>komplementbyggnad.</t>
  </si>
  <si>
    <t>de inte överensstämmer ska avvikelsen kontrolleras och korrigeras av uppgiftslämnaren (eller om så inte kan ske,  åtminstone kommenteras varför avvikelse föreligger).</t>
  </si>
  <si>
    <t>Kommentarer från länsstyrelsen</t>
  </si>
  <si>
    <t>Kvalitetsgranskning. Tabell 1K, tabell 2K och tabell 5K: Summan av antal åtgärder ska stämma överens, dvs. summorna i kolumn D, tabell 1K, summorna i kolumn L, tabell 2K, samt summorna i kolumn J, tabell 5K. Om de inte överensstämmer ska avvikelsen kontrolleras och korrigeras av uppgiftslämnaren (eller om så inte kan ske, åtminstone kommenteras varför avvikelse föreligger).</t>
  </si>
  <si>
    <t>Kvalitetsgranskning. Tabell 6K och 7K: Summeringarna för respektive kommun ska stämma överens, dvs. summorna i kolumn L, tabell 6K samt i kolumn J, tabell 7K. Om de inte överensstämmer ska avvikelsen kontrolleras och korrigeras av uppgiftslämnaren (eller om så inte kan ske, åtminstone kommenteras varför avvikelse föreligger).</t>
  </si>
  <si>
    <t>5K. Om de inte överensstämmer ska avvikelsen kontrolleras och korrigeras av uppgiftslämnaren (eller om så inte kan ske,  åtminstone kommenteras varför avvikelse föreligger).</t>
  </si>
  <si>
    <r>
      <t>[</t>
    </r>
    <r>
      <rPr>
        <sz val="8"/>
        <color rgb="FFFF0000"/>
        <rFont val="Calibri"/>
        <family val="2"/>
        <scheme val="minor"/>
      </rPr>
      <t>1</t>
    </r>
    <r>
      <rPr>
        <sz val="8"/>
        <color theme="1"/>
        <rFont val="Calibri"/>
        <family val="2"/>
        <scheme val="minor"/>
      </rPr>
      <t>] Med komplementbyggnad avses fristående uthus, garage och andra små byggnader som hör till en- eller tvåbostadshus. Med tillbyggnad avses ändring, som är dispenspliktig enligt strandskyddet, av en huvudbyggnad</t>
    </r>
  </si>
  <si>
    <t>eller komplementbyggnad.</t>
  </si>
  <si>
    <t>Samtliga kommuner i länet ska listas på alla flikar, även om redovisningen för någon kommun är 0 (noll). Om länsstyrelsen helt saknar uppgift för någon cell, ska detta redovisas med ett ? (frågetecken) samt med en kommentar i kommentarskolumnen. Samtliga celler ska alltså fyllas i, antingen med sifferantal, 0 eller ?. Ingen cell lämnas tom.</t>
  </si>
  <si>
    <r>
      <t>Antal beslut om dispens (exkl. avslag[</t>
    </r>
    <r>
      <rPr>
        <sz val="11"/>
        <color rgb="FFFF0000"/>
        <rFont val="Calibri"/>
        <family val="2"/>
        <scheme val="minor"/>
      </rPr>
      <t>1</t>
    </r>
    <r>
      <rPr>
        <sz val="11"/>
        <color theme="1"/>
        <rFont val="Calibri"/>
        <family val="2"/>
        <scheme val="minor"/>
      </rPr>
      <t>]) från strandskyddet enligt 7 kap. 18 b § MB. Om ett beslut innehåller dispens för flera åtgärder ska samtliga åtgärder anges i</t>
    </r>
  </si>
  <si>
    <t>för vilka dispens från strandskyddet medgivits (kan vara flera i ett beslut), som länsstyrelsen upphävt enligt 19 kap. 3 b § 3 st MB.</t>
  </si>
  <si>
    <t>tabellen. Antal beslut som länsstyrelsen överprövat enligt 19 kap. 3 b § MB. Antal beslut om dispenser som länsstyrelsen helt eller delvis upphävt samt antalet åtgärder,</t>
  </si>
  <si>
    <t>Antalet åtgärder för vilka dispens från strandskyddet medgivits per kommun enligt 7 kap. 18 b § MB. Om ett beslut innehåller dispens för flera åtgärder ska samtliga</t>
  </si>
  <si>
    <t>anges i tabellen.</t>
  </si>
  <si>
    <t>Tabell 3K. Antalet dispenser per kommun enligt 7 kap. 18 b § MB för nyetablering av bostadshus, både permanentboende och</t>
  </si>
  <si>
    <t>fritidsboende. Vi frågar inte efter ersättningsbyggnader.</t>
  </si>
  <si>
    <t>Särskilt skäl för beviljade dispenser per kommun enligt 7 kap. 18 c § p 1 - 6 MB och 7 kap. 18 d § MB. Om ett beslut innehåller dispens för flera åtgärder ska de särskilda</t>
  </si>
  <si>
    <t xml:space="preserve">skälen för samtliga åtgärder anges i tabellen. Ange enbart det huvudsakliga särskilda skälet per åtgärd. </t>
  </si>
  <si>
    <t>enligt 19 kap. 3 b § 3 st MB (se tabell 5K) per kommun. Om ett beslut innehåller upphävande av flera åtgärder ska samtliga åtgärder anges i tabellen. Ange enbart det</t>
  </si>
  <si>
    <t>huvudsakliga särskilda skälet per åtgärd.</t>
  </si>
  <si>
    <t>Antal överklagade beslut där kommunen avslagit ansökan om dispens från strandskyddet för en eller flera åtgärder och antal beslut där länsstyrelsen efter överklagande</t>
  </si>
  <si>
    <t>ändrat kommunens beslut och beviljat dispens (här avses alla ändringar, dvs även ändringar av t.ex. tomtplats), per kommun. I näst sista kolumnen anges antalet</t>
  </si>
  <si>
    <t>överklaganden till mark- och miljödomstolen (MMD) av länsstyrelsens beslut som andra instans, alltså både efter länsstyrelsens prövning av överklagande och efter</t>
  </si>
  <si>
    <t>länsstyrelsens upphävande enligt 19 kap. 3b § 3 st MB.</t>
  </si>
  <si>
    <r>
      <rPr>
        <b/>
        <sz val="11"/>
        <rFont val="Calibri"/>
        <family val="2"/>
      </rPr>
      <t>Kvalitetsgranskning.</t>
    </r>
    <r>
      <rPr>
        <sz val="11"/>
        <rFont val="Calibri"/>
        <family val="2"/>
      </rPr>
      <t xml:space="preserve"> Tabell 6K och 7K: Summeringarna för respektive kommun ska stämma överens, dvs. summorna i kolumn L, tabell 6K samt i kolumn J, tabell 7K. Om</t>
    </r>
  </si>
  <si>
    <t>Namnändra filnamnet vid insändandet genom att i slutet av filnamnet ersätta ordet blankett med länsbokstaven (AB, C, D, etc.).</t>
  </si>
  <si>
    <r>
      <rPr>
        <sz val="9"/>
        <color theme="1"/>
        <rFont val="Calibri"/>
        <family val="2"/>
        <scheme val="minor"/>
      </rPr>
      <t>[</t>
    </r>
    <r>
      <rPr>
        <sz val="9"/>
        <color rgb="FFFF0000"/>
        <rFont val="Calibri"/>
        <family val="2"/>
        <scheme val="minor"/>
      </rPr>
      <t>1</t>
    </r>
    <r>
      <rPr>
        <sz val="9"/>
        <color theme="1"/>
        <rFont val="Calibri"/>
        <family val="2"/>
        <scheme val="minor"/>
      </rPr>
      <t>] Detta innebär att beslut där en kommun avslagit dispens för samtliga ansökta åtgärder inte ska räknas i</t>
    </r>
    <r>
      <rPr>
        <sz val="9"/>
        <rFont val="Calibri"/>
        <family val="2"/>
        <scheme val="minor"/>
      </rPr>
      <t xml:space="preserve">n </t>
    </r>
    <r>
      <rPr>
        <b/>
        <sz val="9"/>
        <rFont val="Calibri"/>
        <family val="2"/>
        <scheme val="minor"/>
      </rPr>
      <t>(dessa beslut om avslag behöver kommunen inte skicka till länsstyrelsen).</t>
    </r>
  </si>
  <si>
    <r>
      <rPr>
        <b/>
        <sz val="11"/>
        <color theme="1"/>
        <rFont val="Calibri"/>
        <family val="2"/>
        <scheme val="minor"/>
      </rPr>
      <t>Kvalitetsgranskning.</t>
    </r>
    <r>
      <rPr>
        <sz val="11"/>
        <color theme="1"/>
        <rFont val="Calibri"/>
        <family val="2"/>
        <scheme val="minor"/>
      </rPr>
      <t xml:space="preserve"> Summan av antal åtgärder ska stämma överens, dvs. summorna i kolumn D, tabell 1K, summorna i kolumn L, tabell 2K, samt summorna i kolumn J,  </t>
    </r>
  </si>
  <si>
    <t>I de tabeller där summering per rad ska redovisas (tabell 2K, tabell 5K, tabell 6K, tabell 7K och tabell 9K), sker automatisk summering genom att summaformel är inlagd i berörd kolumn.</t>
  </si>
  <si>
    <r>
      <t xml:space="preserve">Filen består av en flik med anvisningar (denna flik), en flik med berörd lagtext (miljöbalken), en flik med kontaktuppgifter, samt en flik per respektive fråga (för kommunbesluten </t>
    </r>
    <r>
      <rPr>
        <sz val="11"/>
        <rFont val="Calibri"/>
        <family val="2"/>
        <scheme val="minor"/>
      </rPr>
      <t>nio</t>
    </r>
    <r>
      <rPr>
        <sz val="11"/>
        <color theme="1"/>
        <rFont val="Calibri"/>
        <family val="2"/>
        <scheme val="minor"/>
      </rPr>
      <t xml:space="preserve"> frågeflikar).</t>
    </r>
  </si>
  <si>
    <t>Transformatorstation, Nätstation, Nedläggning kabel etc.</t>
  </si>
  <si>
    <t>Särskilt skäl/Kommentarer från länsstyrelsen</t>
  </si>
  <si>
    <t>varav antal överklagade2</t>
  </si>
  <si>
    <t>varav antal överklagade3</t>
  </si>
  <si>
    <t>varav antal överklagade4</t>
  </si>
  <si>
    <t>varav antal överklagade5</t>
  </si>
  <si>
    <t>Tabell 5K. Särskilt skäl för dispens</t>
  </si>
  <si>
    <t>I redovisningen ska anges ärenden där beslut fattats under 2018 även om ärendet inkommit tidigare.</t>
  </si>
  <si>
    <r>
      <t xml:space="preserve">Kontaktuppgifter avseende Uppföljning av </t>
    </r>
    <r>
      <rPr>
        <b/>
        <u val="double"/>
        <sz val="13"/>
        <color theme="1"/>
        <rFont val="Calibri"/>
        <family val="2"/>
        <scheme val="minor"/>
      </rPr>
      <t>kommunernas</t>
    </r>
    <r>
      <rPr>
        <b/>
        <sz val="13"/>
        <color theme="1"/>
        <rFont val="Calibri"/>
        <family val="2"/>
        <scheme val="minor"/>
      </rPr>
      <t xml:space="preserve"> strandskyddsbeslut 2018</t>
    </r>
  </si>
  <si>
    <t>Uppföljning av kommunernas strandskyddsbeslut 2018</t>
  </si>
  <si>
    <r>
      <rPr>
        <b/>
        <sz val="14"/>
        <color theme="1"/>
        <rFont val="Calibri"/>
        <family val="2"/>
        <scheme val="minor"/>
      </rPr>
      <t>Anvisningar för ifyllandet</t>
    </r>
    <r>
      <rPr>
        <sz val="14"/>
        <color theme="1"/>
        <rFont val="Calibri"/>
        <family val="2"/>
        <scheme val="minor"/>
      </rPr>
      <t xml:space="preserve">, m.m., </t>
    </r>
    <r>
      <rPr>
        <u val="double"/>
        <sz val="14"/>
        <color theme="1"/>
        <rFont val="Calibri"/>
        <family val="2"/>
        <scheme val="minor"/>
      </rPr>
      <t>kommunbeslut</t>
    </r>
  </si>
  <si>
    <r>
      <t xml:space="preserve">Blanketterna innefattar 50 rader per tabell (inklusive en blankrad), varpå en summeringsrad finns (formler för automatisk summering är inlagda). Efter ifyllandet ska överflödiga rader tas bort, </t>
    </r>
    <r>
      <rPr>
        <u/>
        <sz val="11"/>
        <rFont val="Calibri"/>
        <family val="2"/>
        <scheme val="minor"/>
      </rPr>
      <t>låt dock raden ovanför summeringsraden vara kvar</t>
    </r>
    <r>
      <rPr>
        <sz val="11"/>
        <rFont val="Calibri"/>
        <family val="2"/>
        <scheme val="minor"/>
      </rPr>
      <t xml:space="preserve"> (dvs. en blankrad ovanför summaraden). Västra Götaland omfattar 49 kommuner, varför alla blanketter från början omfattar 50 rader (49 + blankrad).</t>
    </r>
  </si>
  <si>
    <t>Kontaktperson på Naturvårdsverket är Malin Almquist. Mail: malin.almquist@naturvardsverket.se, 010-6981428.</t>
  </si>
  <si>
    <t>tabell 5K. Om de inte överensstämmer ska avvikelsen kontrolleras och korrigeras av uppgiftslämnaren (eller om så inte kan ske,  åtminstone kommenteras varför avvikelse föreligger).</t>
  </si>
  <si>
    <t>NV-09200-18</t>
  </si>
  <si>
    <r>
      <t xml:space="preserve">Filen ska efter ifyllande skickas till registrator@naturvardsverket.se med kopia till k.bengt.gustafsson@gmail.com senast den 15 febr. 2019. I ämnesraden anges NV:s ärendenummer </t>
    </r>
    <r>
      <rPr>
        <sz val="11"/>
        <color theme="1"/>
        <rFont val="Calibri"/>
        <family val="2"/>
        <scheme val="minor"/>
      </rPr>
      <t>(se fliken Kontaktuppgifter)</t>
    </r>
    <r>
      <rPr>
        <b/>
        <sz val="11"/>
        <color theme="1"/>
        <rFont val="Calibri"/>
        <family val="2"/>
        <scheme val="minor"/>
      </rPr>
      <t>.</t>
    </r>
  </si>
  <si>
    <t>526-256-2019</t>
  </si>
  <si>
    <t>Södermanland</t>
  </si>
  <si>
    <t>Raimo Laurila</t>
  </si>
  <si>
    <t>raimo.laurila@lansstyrelsen.se</t>
  </si>
  <si>
    <t>Eskilstuna</t>
  </si>
  <si>
    <t>Flen</t>
  </si>
  <si>
    <t>Gnesta</t>
  </si>
  <si>
    <t>Oxelösund</t>
  </si>
  <si>
    <t>Trosa</t>
  </si>
  <si>
    <t>Nyköping</t>
  </si>
  <si>
    <t>Vingåker</t>
  </si>
  <si>
    <t>Strängnäs</t>
  </si>
  <si>
    <t>Katrineholm</t>
  </si>
  <si>
    <t>Länsstyrelsen beslutade att ett tidigare beslut av kommunen var giltigt</t>
  </si>
  <si>
    <t>010-2234357</t>
  </si>
  <si>
    <t>Naturskydd</t>
  </si>
  <si>
    <t>2 överprövningar handläggs</t>
  </si>
  <si>
    <t>1 överprövning handläggs</t>
  </si>
  <si>
    <t>2 upphävda</t>
  </si>
  <si>
    <t>18d1</t>
  </si>
  <si>
    <t>1 upphävd, 1 enl 18c1</t>
  </si>
  <si>
    <t>18c1 och 18c6</t>
  </si>
  <si>
    <t>1 överprövad handläggs,  1 enl 18c1</t>
  </si>
  <si>
    <t>Upphävd</t>
  </si>
  <si>
    <t>1 Upphävd</t>
  </si>
  <si>
    <t>K: delning bebyggd fastighet</t>
  </si>
  <si>
    <t>L: Stall, parkering, satelitbrunn</t>
  </si>
  <si>
    <t>L: Parkering</t>
  </si>
  <si>
    <t>L: Vildsvinsstaket</t>
  </si>
  <si>
    <t>L: Avstyckning</t>
  </si>
  <si>
    <t>L: 2 fyrar, kattpensionat</t>
  </si>
  <si>
    <t>L: 2 fyrar, kanotpoloarena</t>
  </si>
  <si>
    <t>L: Parkeringsplats</t>
  </si>
  <si>
    <t>L: Ändrad tomtplatsavgränsning, ändrad bostadsarea</t>
  </si>
  <si>
    <t>L: Boskapsgrind</t>
  </si>
  <si>
    <t>H: övergångsregel maa utvidgat strandsskydd</t>
  </si>
  <si>
    <t>I:  Stig, träbro, enbostadhus, carport</t>
  </si>
  <si>
    <t>?</t>
  </si>
  <si>
    <t>Ingen inkommen redovisning från kommunen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</si>
</sst>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44" x14ac:knownFonts="1">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sz val="12"/>
      <color theme="1"/>
      <name val="Calibri"/>
      <family val="2"/>
      <scheme val="minor"/>
    </font>
    <font>
      <sz val="8"/>
      <color theme="1"/>
      <name val="Calibri"/>
      <family val="2"/>
      <scheme val="minor"/>
    </font>
    <font>
      <b/>
      <sz val="11"/>
      <color theme="1"/>
      <name val="Calibri"/>
      <family val="2"/>
    </font>
    <font>
      <sz val="11"/>
      <color theme="1"/>
      <name val="Calibri"/>
      <family val="2"/>
    </font>
    <font>
      <sz val="11"/>
      <color rgb="FFFF0000"/>
      <name val="Calibri"/>
      <family val="2"/>
      <scheme val="minor"/>
    </font>
    <font>
      <b/>
      <sz val="14"/>
      <color theme="1"/>
      <name val="Times New Roman"/>
      <family val="1"/>
    </font>
    <font>
      <sz val="8"/>
      <color rgb="FFFF0000"/>
      <name val="Calibri"/>
      <family val="2"/>
      <scheme val="minor"/>
    </font>
    <font>
      <sz val="10"/>
      <color theme="1"/>
      <name val="Calibri"/>
      <family val="2"/>
      <scheme val="minor"/>
    </font>
    <font>
      <b/>
      <sz val="14"/>
      <color theme="1"/>
      <name val="Calibri"/>
      <family val="2"/>
      <scheme val="minor"/>
    </font>
    <font>
      <sz val="11"/>
      <color theme="1" tint="0.34998626667073579"/>
      <name val="Calibri"/>
      <family val="2"/>
      <scheme val="minor"/>
    </font>
    <font>
      <b/>
      <u/>
      <sz val="10"/>
      <color theme="1"/>
      <name val="Times New Roman"/>
      <family val="1"/>
    </font>
    <font>
      <b/>
      <sz val="10"/>
      <color theme="1"/>
      <name val="Times New Roman"/>
      <family val="1"/>
    </font>
    <font>
      <sz val="10"/>
      <color theme="1"/>
      <name val="Times New Roman"/>
      <family val="1"/>
    </font>
    <font>
      <b/>
      <sz val="13"/>
      <color theme="1"/>
      <name val="Calibri"/>
      <family val="2"/>
      <scheme val="minor"/>
    </font>
    <font>
      <b/>
      <u/>
      <sz val="11"/>
      <color theme="1"/>
      <name val="Calibri"/>
      <family val="2"/>
      <scheme val="minor"/>
    </font>
    <font>
      <i/>
      <sz val="12"/>
      <color theme="1"/>
      <name val="Calibri"/>
      <family val="2"/>
      <scheme val="minor"/>
    </font>
    <font>
      <sz val="11"/>
      <name val="Calibri"/>
      <family val="2"/>
      <scheme val="minor"/>
    </font>
    <font>
      <sz val="9"/>
      <color theme="1"/>
      <name val="Calibri"/>
      <family val="2"/>
      <scheme val="minor"/>
    </font>
    <font>
      <b/>
      <sz val="10"/>
      <color theme="1"/>
      <name val="Calibri"/>
      <family val="2"/>
      <scheme val="minor"/>
    </font>
    <font>
      <b/>
      <sz val="10"/>
      <color rgb="FFFF0000"/>
      <name val="Calibri"/>
      <family val="2"/>
      <scheme val="minor"/>
    </font>
    <font>
      <b/>
      <sz val="11"/>
      <color rgb="FF000000"/>
      <name val="Calibri"/>
      <family val="2"/>
    </font>
    <font>
      <b/>
      <sz val="12"/>
      <name val="Calibri"/>
      <family val="2"/>
      <scheme val="minor"/>
    </font>
    <font>
      <sz val="12"/>
      <color theme="1" tint="0.34998626667073579"/>
      <name val="Calibri"/>
      <family val="2"/>
      <scheme val="minor"/>
    </font>
    <font>
      <sz val="11"/>
      <name val="Calibri"/>
      <family val="2"/>
    </font>
    <font>
      <b/>
      <sz val="11"/>
      <name val="Calibri"/>
      <family val="2"/>
    </font>
    <font>
      <u/>
      <sz val="11"/>
      <color theme="1" tint="0.34998626667073579"/>
      <name val="Calibri"/>
      <family val="2"/>
      <scheme val="minor"/>
    </font>
    <font>
      <b/>
      <sz val="9"/>
      <color theme="1"/>
      <name val="Calibri"/>
      <family val="2"/>
      <scheme val="minor"/>
    </font>
    <font>
      <b/>
      <sz val="9"/>
      <color rgb="FFFF0000"/>
      <name val="Calibri"/>
      <family val="2"/>
      <scheme val="minor"/>
    </font>
    <font>
      <sz val="11"/>
      <color theme="1"/>
      <name val="Times New Roman"/>
      <family val="1"/>
    </font>
    <font>
      <b/>
      <sz val="14"/>
      <color theme="1"/>
      <name val="Calibri"/>
      <family val="2"/>
    </font>
    <font>
      <sz val="9"/>
      <color theme="1"/>
      <name val="Calibri"/>
      <family val="2"/>
    </font>
    <font>
      <b/>
      <u val="double"/>
      <sz val="13"/>
      <color theme="1"/>
      <name val="Calibri"/>
      <family val="2"/>
      <scheme val="minor"/>
    </font>
    <font>
      <sz val="9"/>
      <color rgb="FFFF0000"/>
      <name val="Calibri"/>
      <family val="2"/>
      <scheme val="minor"/>
    </font>
    <font>
      <sz val="9"/>
      <name val="Calibri"/>
      <family val="2"/>
      <scheme val="minor"/>
    </font>
    <font>
      <b/>
      <sz val="9"/>
      <name val="Calibri"/>
      <family val="2"/>
      <scheme val="minor"/>
    </font>
    <font>
      <sz val="14"/>
      <color theme="1"/>
      <name val="Calibri"/>
      <family val="2"/>
      <scheme val="minor"/>
    </font>
    <font>
      <b/>
      <sz val="14"/>
      <color rgb="FFFF0000"/>
      <name val="Calibri"/>
      <family val="2"/>
      <scheme val="minor"/>
    </font>
    <font>
      <u val="double"/>
      <sz val="14"/>
      <color theme="1"/>
      <name val="Calibri"/>
      <family val="2"/>
      <scheme val="minor"/>
    </font>
    <font>
      <u/>
      <sz val="11"/>
      <name val="Calibri"/>
      <family val="2"/>
      <scheme val="minor"/>
    </font>
    <font>
      <u/>
      <sz val="11"/>
      <color theme="10"/>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43" fillId="0" borderId="0" applyNumberFormat="0" applyFill="0" applyBorder="0" applyAlignment="0" applyProtection="0"/>
  </cellStyleXfs>
  <cellXfs count="117">
    <xf numFmtId="0" fontId="0" fillId="0" borderId="0" xfId="0"/>
    <xf numFmtId="0" fontId="0" fillId="0" borderId="0" xfId="0" applyAlignment="1">
      <alignment vertical="top"/>
    </xf>
    <xf numFmtId="0" fontId="2" fillId="0" borderId="0" xfId="0" applyFont="1" applyAlignment="1">
      <alignment vertical="top"/>
    </xf>
    <xf numFmtId="0" fontId="0" fillId="0" borderId="0" xfId="0" applyFont="1" applyAlignment="1">
      <alignment vertical="top"/>
    </xf>
    <xf numFmtId="0" fontId="0" fillId="0" borderId="0" xfId="0" applyBorder="1" applyAlignment="1">
      <alignment vertical="top"/>
    </xf>
    <xf numFmtId="0" fontId="0" fillId="0" borderId="0" xfId="0" applyAlignment="1"/>
    <xf numFmtId="0" fontId="2" fillId="0" borderId="0" xfId="0" applyFont="1" applyAlignment="1"/>
    <xf numFmtId="0" fontId="0" fillId="0" borderId="0" xfId="0" applyFont="1" applyAlignment="1"/>
    <xf numFmtId="0" fontId="5" fillId="0" borderId="0" xfId="0" applyFont="1" applyAlignment="1"/>
    <xf numFmtId="0" fontId="0" fillId="0" borderId="0" xfId="0" applyAlignment="1">
      <alignment vertical="center"/>
    </xf>
    <xf numFmtId="0" fontId="7" fillId="0" borderId="0" xfId="0" applyFont="1" applyAlignment="1">
      <alignment vertical="top"/>
    </xf>
    <xf numFmtId="0" fontId="3" fillId="0" borderId="0" xfId="0" applyFont="1" applyBorder="1" applyAlignment="1">
      <alignment vertical="top" wrapText="1"/>
    </xf>
    <xf numFmtId="0" fontId="13" fillId="0" borderId="0" xfId="0" applyFont="1"/>
    <xf numFmtId="0" fontId="0" fillId="0" borderId="1" xfId="0" applyBorder="1"/>
    <xf numFmtId="0" fontId="0" fillId="0" borderId="0" xfId="0" applyAlignment="1">
      <alignment vertical="top" wrapText="1"/>
    </xf>
    <xf numFmtId="0" fontId="0" fillId="0" borderId="1" xfId="0" applyFont="1" applyBorder="1" applyAlignment="1">
      <alignment vertical="top"/>
    </xf>
    <xf numFmtId="0" fontId="0" fillId="0" borderId="1" xfId="0" applyBorder="1" applyAlignment="1">
      <alignment vertical="top"/>
    </xf>
    <xf numFmtId="0" fontId="0" fillId="0" borderId="1" xfId="0" applyNumberFormat="1" applyFont="1" applyBorder="1" applyAlignment="1">
      <alignment vertical="top"/>
    </xf>
    <xf numFmtId="0" fontId="4" fillId="0" borderId="1" xfId="0" applyNumberFormat="1" applyFont="1" applyBorder="1" applyAlignment="1">
      <alignment vertical="top" wrapText="1"/>
    </xf>
    <xf numFmtId="0" fontId="0" fillId="0" borderId="1" xfId="0" applyFont="1" applyBorder="1" applyAlignment="1">
      <alignment vertical="top" wrapText="1"/>
    </xf>
    <xf numFmtId="0" fontId="0" fillId="0" borderId="1" xfId="0" applyFont="1" applyFill="1" applyBorder="1" applyAlignment="1">
      <alignment vertical="top" wrapText="1"/>
    </xf>
    <xf numFmtId="0" fontId="5"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wrapText="1"/>
    </xf>
    <xf numFmtId="0" fontId="14" fillId="0" borderId="0" xfId="0" applyFont="1"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16" fillId="0" borderId="0" xfId="0" applyFont="1" applyAlignment="1">
      <alignment vertical="top"/>
    </xf>
    <xf numFmtId="0" fontId="17" fillId="0" borderId="0" xfId="0" applyFont="1"/>
    <xf numFmtId="0" fontId="2" fillId="0" borderId="1" xfId="0" applyFont="1" applyBorder="1" applyAlignment="1">
      <alignment vertical="top"/>
    </xf>
    <xf numFmtId="0" fontId="2" fillId="0" borderId="1" xfId="0" applyFont="1" applyBorder="1" applyAlignment="1">
      <alignment vertical="top" wrapText="1"/>
    </xf>
    <xf numFmtId="0" fontId="2" fillId="0" borderId="1" xfId="0" applyFont="1" applyFill="1" applyBorder="1" applyAlignment="1">
      <alignment vertical="top" wrapText="1"/>
    </xf>
    <xf numFmtId="0" fontId="2" fillId="0" borderId="1" xfId="0" applyFont="1" applyBorder="1"/>
    <xf numFmtId="0" fontId="2" fillId="0" borderId="1" xfId="0" applyFont="1" applyBorder="1" applyAlignment="1">
      <alignment wrapText="1"/>
    </xf>
    <xf numFmtId="0" fontId="2" fillId="0" borderId="0" xfId="0" applyFont="1"/>
    <xf numFmtId="0" fontId="19" fillId="0" borderId="0" xfId="0" applyFont="1" applyAlignment="1">
      <alignment vertical="top"/>
    </xf>
    <xf numFmtId="0" fontId="12" fillId="0" borderId="0" xfId="0" applyFont="1" applyAlignment="1">
      <alignment vertical="top" wrapText="1"/>
    </xf>
    <xf numFmtId="0" fontId="2" fillId="0" borderId="0" xfId="0" applyFont="1" applyAlignment="1">
      <alignment vertical="top" wrapText="1"/>
    </xf>
    <xf numFmtId="0" fontId="20" fillId="0" borderId="0" xfId="0" applyFont="1"/>
    <xf numFmtId="0" fontId="11" fillId="0" borderId="0" xfId="0" applyNumberFormat="1" applyFont="1" applyAlignment="1"/>
    <xf numFmtId="0" fontId="21" fillId="0" borderId="0" xfId="0" applyFont="1" applyAlignment="1">
      <alignment vertical="top"/>
    </xf>
    <xf numFmtId="0" fontId="11" fillId="0" borderId="0" xfId="0" applyFont="1" applyAlignment="1"/>
    <xf numFmtId="0" fontId="22" fillId="0" borderId="1" xfId="0" applyFont="1" applyBorder="1" applyAlignment="1">
      <alignment horizontal="right" vertical="center" wrapText="1"/>
    </xf>
    <xf numFmtId="0" fontId="25" fillId="0" borderId="0" xfId="0" applyFont="1"/>
    <xf numFmtId="0" fontId="26" fillId="0" borderId="0" xfId="0" applyFont="1"/>
    <xf numFmtId="0" fontId="27" fillId="0" borderId="0" xfId="0" applyFont="1" applyAlignment="1">
      <alignment vertical="top"/>
    </xf>
    <xf numFmtId="0" fontId="4" fillId="0" borderId="0" xfId="0" applyFont="1"/>
    <xf numFmtId="0" fontId="8" fillId="0" borderId="0" xfId="0" applyFont="1" applyAlignment="1">
      <alignment vertical="top"/>
    </xf>
    <xf numFmtId="0" fontId="21" fillId="0" borderId="1" xfId="0" applyFont="1" applyBorder="1" applyAlignment="1">
      <alignment vertical="top"/>
    </xf>
    <xf numFmtId="0" fontId="32" fillId="0" borderId="0" xfId="0" applyFont="1" applyFill="1" applyAlignment="1">
      <alignment vertical="top"/>
    </xf>
    <xf numFmtId="0" fontId="12" fillId="0" borderId="0" xfId="0" applyFont="1" applyAlignment="1"/>
    <xf numFmtId="0" fontId="33" fillId="0" borderId="0" xfId="0" applyFont="1" applyAlignment="1">
      <alignment vertical="top"/>
    </xf>
    <xf numFmtId="0" fontId="34" fillId="0" borderId="0" xfId="0" applyFont="1" applyAlignment="1">
      <alignment vertical="top"/>
    </xf>
    <xf numFmtId="0" fontId="22" fillId="0" borderId="1" xfId="0" applyFont="1" applyFill="1" applyBorder="1" applyAlignment="1">
      <alignment horizontal="center" wrapText="1"/>
    </xf>
    <xf numFmtId="0" fontId="21" fillId="0" borderId="1" xfId="0" applyNumberFormat="1" applyFont="1" applyBorder="1" applyAlignment="1">
      <alignment vertical="top"/>
    </xf>
    <xf numFmtId="0" fontId="12" fillId="0" borderId="0" xfId="0" applyFont="1" applyFill="1" applyAlignment="1"/>
    <xf numFmtId="0" fontId="12" fillId="0" borderId="0" xfId="0" applyFont="1"/>
    <xf numFmtId="0" fontId="12" fillId="0" borderId="0" xfId="0" applyFont="1" applyFill="1"/>
    <xf numFmtId="0" fontId="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0" fillId="0" borderId="0" xfId="0" applyFill="1"/>
    <xf numFmtId="0" fontId="3" fillId="0" borderId="1" xfId="0" applyFont="1" applyBorder="1" applyAlignment="1"/>
    <xf numFmtId="0" fontId="30" fillId="0" borderId="1" xfId="0" applyFont="1" applyBorder="1" applyAlignment="1">
      <alignment vertical="top"/>
    </xf>
    <xf numFmtId="0" fontId="30" fillId="0" borderId="1" xfId="0" applyFont="1" applyBorder="1" applyAlignment="1">
      <alignment vertical="top" wrapText="1"/>
    </xf>
    <xf numFmtId="0" fontId="21" fillId="0" borderId="1" xfId="0" applyFont="1" applyBorder="1" applyAlignment="1">
      <alignment vertical="top" wrapText="1"/>
    </xf>
    <xf numFmtId="0" fontId="21" fillId="0" borderId="1" xfId="0" applyFont="1" applyFill="1" applyBorder="1" applyAlignment="1">
      <alignment vertical="top" wrapText="1"/>
    </xf>
    <xf numFmtId="0" fontId="0" fillId="0" borderId="2" xfId="0" applyBorder="1" applyAlignment="1">
      <alignment vertical="center"/>
    </xf>
    <xf numFmtId="0" fontId="0" fillId="0" borderId="1" xfId="0" applyFill="1" applyBorder="1"/>
    <xf numFmtId="0" fontId="5" fillId="0" borderId="1" xfId="0" applyFont="1" applyBorder="1"/>
    <xf numFmtId="0" fontId="2" fillId="0" borderId="1" xfId="0" applyFont="1" applyBorder="1" applyAlignment="1">
      <alignment vertical="center"/>
    </xf>
    <xf numFmtId="0" fontId="2" fillId="0" borderId="1" xfId="0" applyFont="1" applyBorder="1" applyAlignment="1">
      <alignment vertical="center" wrapText="1"/>
    </xf>
    <xf numFmtId="0" fontId="30" fillId="0" borderId="1" xfId="0" applyFont="1" applyBorder="1" applyAlignment="1">
      <alignment horizontal="right" textRotation="90" wrapText="1"/>
    </xf>
    <xf numFmtId="0" fontId="30" fillId="2" borderId="1" xfId="0" applyFont="1" applyFill="1" applyBorder="1" applyAlignment="1">
      <alignment horizontal="right" textRotation="90" wrapText="1"/>
    </xf>
    <xf numFmtId="0" fontId="30" fillId="0" borderId="1" xfId="0" applyFont="1" applyBorder="1" applyAlignment="1">
      <alignment horizontal="right" textRotation="90"/>
    </xf>
    <xf numFmtId="0" fontId="30" fillId="0" borderId="1" xfId="0" applyFont="1" applyBorder="1" applyAlignment="1">
      <alignment horizontal="right" vertical="center" textRotation="90" wrapText="1"/>
    </xf>
    <xf numFmtId="0" fontId="30" fillId="2" borderId="1" xfId="0" applyFont="1" applyFill="1" applyBorder="1" applyAlignment="1">
      <alignment horizontal="right" vertical="center" textRotation="90" wrapText="1"/>
    </xf>
    <xf numFmtId="0" fontId="21" fillId="2" borderId="1" xfId="0" applyFont="1" applyFill="1" applyBorder="1" applyAlignment="1">
      <alignment vertical="top"/>
    </xf>
    <xf numFmtId="0" fontId="21" fillId="2" borderId="1" xfId="0" applyFont="1" applyFill="1" applyBorder="1" applyAlignment="1">
      <alignment vertical="top" wrapText="1"/>
    </xf>
    <xf numFmtId="0" fontId="30" fillId="2" borderId="1" xfId="0" applyFont="1" applyFill="1" applyBorder="1" applyAlignment="1">
      <alignment vertical="top" wrapText="1"/>
    </xf>
    <xf numFmtId="0" fontId="30" fillId="2" borderId="1" xfId="0" applyFont="1" applyFill="1" applyBorder="1" applyAlignment="1">
      <alignment vertical="top"/>
    </xf>
    <xf numFmtId="0" fontId="3" fillId="0" borderId="1" xfId="0" applyFont="1" applyBorder="1" applyAlignment="1">
      <alignment vertical="center" wrapText="1"/>
    </xf>
    <xf numFmtId="0" fontId="21" fillId="0" borderId="1" xfId="0" applyFont="1" applyBorder="1" applyAlignment="1">
      <alignment horizontal="right" vertical="center" wrapText="1"/>
    </xf>
    <xf numFmtId="0" fontId="0" fillId="0" borderId="0" xfId="0" applyFont="1" applyAlignment="1">
      <alignment vertical="top"/>
    </xf>
    <xf numFmtId="0" fontId="12" fillId="0" borderId="0" xfId="0" applyFont="1" applyAlignment="1">
      <alignment vertical="top"/>
    </xf>
    <xf numFmtId="0" fontId="19" fillId="0" borderId="0" xfId="0" applyFont="1" applyAlignment="1">
      <alignment vertical="top"/>
    </xf>
    <xf numFmtId="0" fontId="3" fillId="0" borderId="1" xfId="0" applyFont="1" applyBorder="1" applyAlignment="1">
      <alignment horizontal="center" vertical="center" wrapText="1"/>
    </xf>
    <xf numFmtId="0" fontId="0" fillId="0" borderId="0" xfId="0" applyFont="1" applyAlignment="1">
      <alignment vertical="center" wrapText="1"/>
    </xf>
    <xf numFmtId="0" fontId="0" fillId="0" borderId="1" xfId="0" applyNumberFormat="1" applyFont="1" applyBorder="1" applyAlignment="1">
      <alignment vertical="top"/>
    </xf>
    <xf numFmtId="0" fontId="0" fillId="0" borderId="1" xfId="0" applyFont="1" applyBorder="1" applyAlignment="1">
      <alignment vertical="top"/>
    </xf>
    <xf numFmtId="0" fontId="0"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top" wrapText="1"/>
    </xf>
    <xf numFmtId="0" fontId="2" fillId="0" borderId="0" xfId="0" applyFont="1" applyAlignment="1">
      <alignment vertical="top"/>
    </xf>
    <xf numFmtId="0" fontId="16" fillId="0" borderId="0" xfId="0" applyFont="1" applyAlignment="1">
      <alignment vertical="top"/>
    </xf>
    <xf numFmtId="0" fontId="0" fillId="0" borderId="0" xfId="0" applyNumberFormat="1" applyFont="1" applyAlignment="1"/>
    <xf numFmtId="0" fontId="39" fillId="0" borderId="0" xfId="0" applyFont="1"/>
    <xf numFmtId="0" fontId="39" fillId="0" borderId="0" xfId="0" applyFont="1" applyAlignment="1">
      <alignment vertical="top"/>
    </xf>
    <xf numFmtId="0" fontId="0" fillId="0" borderId="0" xfId="0" applyFont="1" applyAlignment="1">
      <alignment vertical="top"/>
    </xf>
    <xf numFmtId="0" fontId="0" fillId="0" borderId="0" xfId="0" applyFont="1" applyFill="1" applyAlignment="1">
      <alignment vertical="top" wrapText="1"/>
    </xf>
    <xf numFmtId="0" fontId="0" fillId="0" borderId="0" xfId="0" applyFont="1" applyAlignment="1">
      <alignment vertical="top" wrapText="1"/>
    </xf>
    <xf numFmtId="0" fontId="40" fillId="0" borderId="0" xfId="0" applyFont="1" applyAlignment="1">
      <alignment vertical="top"/>
    </xf>
    <xf numFmtId="0" fontId="2" fillId="0" borderId="0" xfId="0" applyFont="1" applyAlignment="1">
      <alignment vertical="top"/>
    </xf>
    <xf numFmtId="0" fontId="0" fillId="0" borderId="0" xfId="0" applyFont="1" applyFill="1" applyAlignment="1">
      <alignment vertical="top" wrapText="1"/>
    </xf>
    <xf numFmtId="0" fontId="0" fillId="0" borderId="0" xfId="0" applyFill="1" applyAlignment="1">
      <alignment vertical="top" wrapText="1"/>
    </xf>
    <xf numFmtId="0" fontId="20" fillId="0" borderId="0" xfId="0" applyFont="1" applyAlignment="1">
      <alignment vertical="top" wrapText="1"/>
    </xf>
    <xf numFmtId="0" fontId="0" fillId="3" borderId="0" xfId="0" applyFill="1"/>
    <xf numFmtId="0" fontId="0" fillId="3" borderId="0" xfId="0" applyFill="1" applyAlignment="1">
      <alignment vertical="top" wrapText="1"/>
    </xf>
    <xf numFmtId="0" fontId="0" fillId="3" borderId="0" xfId="0" applyFont="1" applyFill="1" applyAlignment="1">
      <alignment vertical="top" wrapText="1"/>
    </xf>
    <xf numFmtId="0" fontId="0" fillId="3" borderId="0" xfId="0" applyFont="1" applyFill="1" applyAlignment="1">
      <alignment vertical="top"/>
    </xf>
    <xf numFmtId="0" fontId="43" fillId="0" borderId="1" xfId="7" applyBorder="1"/>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änk" xfId="7" builtinId="8"/>
    <cellStyle name="Normal" xfId="0" builtinId="0"/>
    <cellStyle name="Normal 2" xfId="6" xr:uid="{00000000-0005-0000-0000-00000600000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aimo.laurila@lansstyrelsen.s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34"/>
  <sheetViews>
    <sheetView workbookViewId="0">
      <selection activeCell="A5" sqref="A5"/>
    </sheetView>
  </sheetViews>
  <sheetFormatPr defaultColWidth="126.85546875" defaultRowHeight="15" x14ac:dyDescent="0.25"/>
  <cols>
    <col min="1" max="1" width="161" style="104" customWidth="1"/>
    <col min="2" max="2" width="44.28515625" style="104" customWidth="1"/>
    <col min="3" max="16384" width="126.85546875" style="104"/>
  </cols>
  <sheetData>
    <row r="1" spans="1:2" s="103" customFormat="1" ht="18.75" x14ac:dyDescent="0.3">
      <c r="A1" s="102" t="s">
        <v>159</v>
      </c>
    </row>
    <row r="2" spans="1:2" ht="3.6" customHeight="1" x14ac:dyDescent="0.25"/>
    <row r="3" spans="1:2" ht="18.75" x14ac:dyDescent="0.25">
      <c r="A3" s="109" t="s">
        <v>161</v>
      </c>
      <c r="B3" s="103"/>
    </row>
    <row r="4" spans="1:2" ht="3.6" customHeight="1" x14ac:dyDescent="0.25"/>
    <row r="5" spans="1:2" ht="30" customHeight="1" x14ac:dyDescent="0.25">
      <c r="A5" s="37" t="s">
        <v>164</v>
      </c>
      <c r="B5" s="115"/>
    </row>
    <row r="6" spans="1:2" ht="3.6" customHeight="1" x14ac:dyDescent="0.25"/>
    <row r="7" spans="1:2" ht="30" customHeight="1" x14ac:dyDescent="0.25">
      <c r="A7" s="105" t="s">
        <v>148</v>
      </c>
      <c r="B7" s="114"/>
    </row>
    <row r="8" spans="1:2" ht="3.6" customHeight="1" x14ac:dyDescent="0.25"/>
    <row r="9" spans="1:2" x14ac:dyDescent="0.25">
      <c r="A9" s="106" t="s">
        <v>108</v>
      </c>
    </row>
    <row r="10" spans="1:2" ht="3.6" customHeight="1" x14ac:dyDescent="0.25"/>
    <row r="11" spans="1:2" x14ac:dyDescent="0.25">
      <c r="A11" s="109" t="s">
        <v>156</v>
      </c>
    </row>
    <row r="12" spans="1:2" ht="3.6" customHeight="1" x14ac:dyDescent="0.25"/>
    <row r="13" spans="1:2" x14ac:dyDescent="0.25">
      <c r="A13" s="106" t="s">
        <v>79</v>
      </c>
    </row>
    <row r="14" spans="1:2" ht="3.6" customHeight="1" x14ac:dyDescent="0.25"/>
    <row r="15" spans="1:2" ht="45" x14ac:dyDescent="0.25">
      <c r="A15" s="111" t="s">
        <v>160</v>
      </c>
    </row>
    <row r="16" spans="1:2" ht="3.6" customHeight="1" x14ac:dyDescent="0.25"/>
    <row r="17" spans="1:1" x14ac:dyDescent="0.25">
      <c r="A17" s="106" t="s">
        <v>70</v>
      </c>
    </row>
    <row r="18" spans="1:1" ht="3.6" customHeight="1" x14ac:dyDescent="0.25"/>
    <row r="19" spans="1:1" ht="45" x14ac:dyDescent="0.25">
      <c r="A19" s="106" t="s">
        <v>122</v>
      </c>
    </row>
    <row r="20" spans="1:1" ht="3.6" customHeight="1" x14ac:dyDescent="0.25"/>
    <row r="21" spans="1:1" ht="29.45" customHeight="1" x14ac:dyDescent="0.25">
      <c r="A21" s="106" t="s">
        <v>123</v>
      </c>
    </row>
    <row r="22" spans="1:1" ht="3.6" customHeight="1" x14ac:dyDescent="0.25"/>
    <row r="23" spans="1:1" ht="43.15" customHeight="1" x14ac:dyDescent="0.25">
      <c r="A23" s="106" t="s">
        <v>127</v>
      </c>
    </row>
    <row r="24" spans="1:1" ht="3.6" customHeight="1" x14ac:dyDescent="0.25"/>
    <row r="25" spans="1:1" ht="29.45" customHeight="1" x14ac:dyDescent="0.25">
      <c r="A25" s="106" t="s">
        <v>147</v>
      </c>
    </row>
    <row r="26" spans="1:1" ht="3.6" customHeight="1" x14ac:dyDescent="0.25"/>
    <row r="27" spans="1:1" x14ac:dyDescent="0.25">
      <c r="A27" s="106" t="s">
        <v>71</v>
      </c>
    </row>
    <row r="28" spans="1:1" ht="3.6" customHeight="1" x14ac:dyDescent="0.25"/>
    <row r="29" spans="1:1" ht="30" x14ac:dyDescent="0.25">
      <c r="A29" s="106" t="s">
        <v>31</v>
      </c>
    </row>
    <row r="30" spans="1:1" ht="3.6" customHeight="1" x14ac:dyDescent="0.25"/>
    <row r="31" spans="1:1" ht="18.75" x14ac:dyDescent="0.25">
      <c r="A31" s="107" t="s">
        <v>144</v>
      </c>
    </row>
    <row r="32" spans="1:1" ht="3.6" customHeight="1" x14ac:dyDescent="0.25"/>
    <row r="33" spans="1:1" x14ac:dyDescent="0.25">
      <c r="A33" s="108" t="s">
        <v>109</v>
      </c>
    </row>
    <row r="34" spans="1:1" ht="3.6" customHeight="1" x14ac:dyDescent="0.25"/>
  </sheetData>
  <pageMargins left="0.196850393700787" right="0.196850393700787" top="0.55118110236220497" bottom="0.74803149606299202" header="0.31496062992126" footer="0.31496062992126"/>
  <pageSetup paperSize="9" orientation="landscape" r:id="rId1"/>
  <headerFooter>
    <oddFooter>&amp;L&amp;F, &amp;A&amp;C&amp;"Calibri,Normal"&amp;P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M22"/>
  <sheetViews>
    <sheetView workbookViewId="0">
      <pane xSplit="2" ySplit="9" topLeftCell="C10" activePane="bottomRight" state="frozen"/>
      <selection pane="topRight"/>
      <selection pane="bottomLeft"/>
      <selection pane="bottomRight" activeCell="E21" sqref="E21"/>
    </sheetView>
  </sheetViews>
  <sheetFormatPr defaultColWidth="9.140625" defaultRowHeight="15" x14ac:dyDescent="0.25"/>
  <cols>
    <col min="1" max="1" width="17.5703125" style="1" customWidth="1"/>
    <col min="2" max="2" width="16.140625" style="1" customWidth="1"/>
    <col min="3" max="8" width="6.5703125" style="1" customWidth="1"/>
    <col min="9" max="9" width="7.28515625" style="1" customWidth="1"/>
    <col min="10" max="10" width="6.28515625" style="40" customWidth="1"/>
    <col min="11" max="11" width="49.7109375" style="1" customWidth="1"/>
    <col min="12" max="12" width="9.140625" style="1"/>
    <col min="13" max="13" width="17.5703125" style="1" customWidth="1"/>
    <col min="14" max="16384" width="9.140625" style="1"/>
  </cols>
  <sheetData>
    <row r="1" spans="1:13" x14ac:dyDescent="0.25">
      <c r="A1" s="49" t="s">
        <v>158</v>
      </c>
      <c r="G1" s="47"/>
    </row>
    <row r="2" spans="1:13" s="10" customFormat="1" ht="18.75" x14ac:dyDescent="0.25">
      <c r="A2" s="51" t="s">
        <v>99</v>
      </c>
      <c r="J2" s="52"/>
    </row>
    <row r="3" spans="1:13" s="10" customFormat="1" x14ac:dyDescent="0.25">
      <c r="A3" s="10" t="s">
        <v>100</v>
      </c>
      <c r="J3" s="52"/>
    </row>
    <row r="4" spans="1:13" s="10" customFormat="1" x14ac:dyDescent="0.25">
      <c r="A4" s="45" t="s">
        <v>137</v>
      </c>
      <c r="J4" s="52"/>
    </row>
    <row r="5" spans="1:13" s="10" customFormat="1" x14ac:dyDescent="0.25">
      <c r="A5" s="10" t="s">
        <v>138</v>
      </c>
      <c r="J5" s="52"/>
    </row>
    <row r="6" spans="1:13" s="10" customFormat="1" x14ac:dyDescent="0.25">
      <c r="A6" s="10" t="s">
        <v>85</v>
      </c>
      <c r="J6" s="52"/>
    </row>
    <row r="7" spans="1:13" s="10" customFormat="1" x14ac:dyDescent="0.25">
      <c r="A7" s="10" t="s">
        <v>120</v>
      </c>
    </row>
    <row r="8" spans="1:13" ht="15.75" x14ac:dyDescent="0.2">
      <c r="A8" s="35"/>
      <c r="M8" s="75" t="s">
        <v>112</v>
      </c>
    </row>
    <row r="9" spans="1:13" s="9" customFormat="1" ht="31.5" x14ac:dyDescent="0.25">
      <c r="A9" s="58" t="s">
        <v>5</v>
      </c>
      <c r="B9" s="58" t="s">
        <v>0</v>
      </c>
      <c r="C9" s="58" t="s">
        <v>14</v>
      </c>
      <c r="D9" s="58" t="s">
        <v>15</v>
      </c>
      <c r="E9" s="58" t="s">
        <v>16</v>
      </c>
      <c r="F9" s="58" t="s">
        <v>17</v>
      </c>
      <c r="G9" s="58" t="s">
        <v>18</v>
      </c>
      <c r="H9" s="58" t="s">
        <v>19</v>
      </c>
      <c r="I9" s="58" t="s">
        <v>20</v>
      </c>
      <c r="J9" s="61" t="s">
        <v>10</v>
      </c>
      <c r="K9" s="58" t="s">
        <v>121</v>
      </c>
      <c r="M9" s="76" t="s">
        <v>117</v>
      </c>
    </row>
    <row r="10" spans="1:13" x14ac:dyDescent="0.25">
      <c r="A10" s="17" t="str">
        <f>Kontaktuppgifter!B$9</f>
        <v>Södermanland</v>
      </c>
      <c r="B10" s="95" t="s">
        <v>169</v>
      </c>
      <c r="C10" s="15">
        <v>0</v>
      </c>
      <c r="D10" s="15">
        <v>0</v>
      </c>
      <c r="E10" s="15">
        <v>0</v>
      </c>
      <c r="F10" s="15">
        <v>0</v>
      </c>
      <c r="G10" s="15">
        <v>0</v>
      </c>
      <c r="H10" s="15">
        <v>0</v>
      </c>
      <c r="I10" s="15">
        <v>0</v>
      </c>
      <c r="J10" s="48">
        <f>SUM(C10:I10)</f>
        <v>0</v>
      </c>
      <c r="K10" s="22"/>
      <c r="M10" s="16">
        <f>'Tabell 6K'!L11</f>
        <v>0</v>
      </c>
    </row>
    <row r="11" spans="1:13" x14ac:dyDescent="0.25">
      <c r="A11" s="17" t="str">
        <f>Kontaktuppgifter!B$9</f>
        <v>Södermanland</v>
      </c>
      <c r="B11" s="95" t="s">
        <v>170</v>
      </c>
      <c r="C11" s="15">
        <v>0</v>
      </c>
      <c r="D11" s="15">
        <v>0</v>
      </c>
      <c r="E11" s="15">
        <v>0</v>
      </c>
      <c r="F11" s="15">
        <v>0</v>
      </c>
      <c r="G11" s="15">
        <v>0</v>
      </c>
      <c r="H11" s="15">
        <v>0</v>
      </c>
      <c r="I11" s="15">
        <v>0</v>
      </c>
      <c r="J11" s="48">
        <f t="shared" ref="J11:J18" si="0">SUM(C11:I11)</f>
        <v>0</v>
      </c>
      <c r="K11" s="22"/>
      <c r="M11" s="16">
        <f>'Tabell 6K'!L12</f>
        <v>0</v>
      </c>
    </row>
    <row r="12" spans="1:13" x14ac:dyDescent="0.25">
      <c r="A12" s="17" t="str">
        <f>Kontaktuppgifter!B$9</f>
        <v>Södermanland</v>
      </c>
      <c r="B12" s="95" t="s">
        <v>171</v>
      </c>
      <c r="C12" s="15">
        <v>0</v>
      </c>
      <c r="D12" s="15">
        <v>0</v>
      </c>
      <c r="E12" s="15">
        <v>0</v>
      </c>
      <c r="F12" s="15">
        <v>0</v>
      </c>
      <c r="G12" s="15">
        <v>0</v>
      </c>
      <c r="H12" s="15">
        <v>0</v>
      </c>
      <c r="I12" s="15">
        <v>0</v>
      </c>
      <c r="J12" s="48">
        <f t="shared" si="0"/>
        <v>0</v>
      </c>
      <c r="K12" s="22"/>
      <c r="M12" s="16">
        <f>'Tabell 6K'!L13</f>
        <v>0</v>
      </c>
    </row>
    <row r="13" spans="1:13" x14ac:dyDescent="0.25">
      <c r="A13" s="17" t="str">
        <f>Kontaktuppgifter!B$9</f>
        <v>Södermanland</v>
      </c>
      <c r="B13" s="95" t="s">
        <v>177</v>
      </c>
      <c r="C13" s="15">
        <v>1</v>
      </c>
      <c r="D13" s="15">
        <v>0</v>
      </c>
      <c r="E13" s="15">
        <v>0</v>
      </c>
      <c r="F13" s="15">
        <v>0</v>
      </c>
      <c r="G13" s="15">
        <v>0</v>
      </c>
      <c r="H13" s="15">
        <v>0</v>
      </c>
      <c r="I13" s="15">
        <v>1</v>
      </c>
      <c r="J13" s="48">
        <f t="shared" si="0"/>
        <v>2</v>
      </c>
      <c r="K13" s="22"/>
      <c r="M13" s="16">
        <f>'Tabell 6K'!L14</f>
        <v>2</v>
      </c>
    </row>
    <row r="14" spans="1:13" x14ac:dyDescent="0.25">
      <c r="A14" s="17" t="str">
        <f>Kontaktuppgifter!B$9</f>
        <v>Södermanland</v>
      </c>
      <c r="B14" s="95" t="s">
        <v>174</v>
      </c>
      <c r="C14" s="15">
        <v>4</v>
      </c>
      <c r="D14" s="15">
        <v>0</v>
      </c>
      <c r="E14" s="15">
        <v>0</v>
      </c>
      <c r="F14" s="15">
        <v>0</v>
      </c>
      <c r="G14" s="15">
        <v>0</v>
      </c>
      <c r="H14" s="15">
        <v>0</v>
      </c>
      <c r="I14" s="15">
        <v>0</v>
      </c>
      <c r="J14" s="48">
        <f t="shared" si="0"/>
        <v>4</v>
      </c>
      <c r="K14" s="22"/>
      <c r="M14" s="16">
        <f>'Tabell 6K'!L15</f>
        <v>4</v>
      </c>
    </row>
    <row r="15" spans="1:13" x14ac:dyDescent="0.25">
      <c r="A15" s="17" t="str">
        <f>Kontaktuppgifter!B$9</f>
        <v>Södermanland</v>
      </c>
      <c r="B15" s="95" t="s">
        <v>172</v>
      </c>
      <c r="C15" s="15">
        <v>2</v>
      </c>
      <c r="D15" s="15">
        <v>0</v>
      </c>
      <c r="E15" s="15">
        <v>0</v>
      </c>
      <c r="F15" s="15">
        <v>0</v>
      </c>
      <c r="G15" s="15">
        <v>0</v>
      </c>
      <c r="H15" s="15">
        <v>0</v>
      </c>
      <c r="I15" s="15">
        <v>0</v>
      </c>
      <c r="J15" s="48">
        <f t="shared" si="0"/>
        <v>2</v>
      </c>
      <c r="K15" s="22"/>
      <c r="M15" s="16">
        <f>'Tabell 6K'!L16</f>
        <v>2</v>
      </c>
    </row>
    <row r="16" spans="1:13" x14ac:dyDescent="0.25">
      <c r="A16" s="17" t="str">
        <f>Kontaktuppgifter!B$9</f>
        <v>Södermanland</v>
      </c>
      <c r="B16" s="95" t="s">
        <v>176</v>
      </c>
      <c r="C16" s="15">
        <v>0</v>
      </c>
      <c r="D16" s="15">
        <v>0</v>
      </c>
      <c r="E16" s="15">
        <v>0</v>
      </c>
      <c r="F16" s="15">
        <v>0</v>
      </c>
      <c r="G16" s="15">
        <v>0</v>
      </c>
      <c r="H16" s="15">
        <v>0</v>
      </c>
      <c r="I16" s="15">
        <v>0</v>
      </c>
      <c r="J16" s="48">
        <f t="shared" si="0"/>
        <v>0</v>
      </c>
      <c r="K16" s="22"/>
      <c r="M16" s="16">
        <f>'Tabell 6K'!L17</f>
        <v>0</v>
      </c>
    </row>
    <row r="17" spans="1:13" x14ac:dyDescent="0.25">
      <c r="A17" s="17" t="str">
        <f>Kontaktuppgifter!B$9</f>
        <v>Södermanland</v>
      </c>
      <c r="B17" s="95" t="s">
        <v>173</v>
      </c>
      <c r="C17" s="15">
        <v>3</v>
      </c>
      <c r="D17" s="15">
        <v>2</v>
      </c>
      <c r="E17" s="15">
        <v>1</v>
      </c>
      <c r="F17" s="15">
        <v>0</v>
      </c>
      <c r="G17" s="15">
        <v>0</v>
      </c>
      <c r="H17" s="15">
        <v>0</v>
      </c>
      <c r="I17" s="15">
        <v>0</v>
      </c>
      <c r="J17" s="48">
        <f t="shared" si="0"/>
        <v>6</v>
      </c>
      <c r="K17" s="22"/>
      <c r="M17" s="16">
        <f>'Tabell 6K'!L18</f>
        <v>6</v>
      </c>
    </row>
    <row r="18" spans="1:13" x14ac:dyDescent="0.25">
      <c r="A18" s="17" t="str">
        <f>Kontaktuppgifter!B$9</f>
        <v>Södermanland</v>
      </c>
      <c r="B18" s="95" t="s">
        <v>175</v>
      </c>
      <c r="C18" s="15">
        <v>0</v>
      </c>
      <c r="D18" s="15">
        <v>0</v>
      </c>
      <c r="E18" s="15">
        <v>0</v>
      </c>
      <c r="F18" s="15">
        <v>0</v>
      </c>
      <c r="G18" s="15">
        <v>0</v>
      </c>
      <c r="H18" s="15">
        <v>0</v>
      </c>
      <c r="I18" s="15">
        <v>0</v>
      </c>
      <c r="J18" s="48">
        <f t="shared" si="0"/>
        <v>0</v>
      </c>
      <c r="K18" s="22"/>
      <c r="M18" s="16">
        <f>'Tabell 6K'!L19</f>
        <v>0</v>
      </c>
    </row>
    <row r="19" spans="1:13" x14ac:dyDescent="0.25">
      <c r="A19" s="15"/>
      <c r="B19" s="15"/>
      <c r="C19" s="15"/>
      <c r="D19" s="15"/>
      <c r="E19" s="15"/>
      <c r="F19" s="15"/>
      <c r="G19" s="15"/>
      <c r="H19" s="15"/>
      <c r="I19" s="15"/>
      <c r="J19" s="48"/>
      <c r="K19" s="22"/>
      <c r="M19" s="22"/>
    </row>
    <row r="20" spans="1:13" s="2" customFormat="1" x14ac:dyDescent="0.25">
      <c r="A20" s="32" t="s">
        <v>32</v>
      </c>
      <c r="B20" s="29"/>
      <c r="C20" s="29">
        <f t="shared" ref="C20:J20" si="1">SUM(C10:C18)</f>
        <v>10</v>
      </c>
      <c r="D20" s="29">
        <f t="shared" si="1"/>
        <v>2</v>
      </c>
      <c r="E20" s="29">
        <f t="shared" si="1"/>
        <v>1</v>
      </c>
      <c r="F20" s="29">
        <f t="shared" si="1"/>
        <v>0</v>
      </c>
      <c r="G20" s="29">
        <f t="shared" si="1"/>
        <v>0</v>
      </c>
      <c r="H20" s="29">
        <f t="shared" si="1"/>
        <v>0</v>
      </c>
      <c r="I20" s="29">
        <f t="shared" si="1"/>
        <v>1</v>
      </c>
      <c r="J20" s="48">
        <f t="shared" si="1"/>
        <v>14</v>
      </c>
      <c r="K20" s="30"/>
      <c r="M20" s="16">
        <f>'Tabell 6K'!L21</f>
        <v>14</v>
      </c>
    </row>
    <row r="22" spans="1:13" x14ac:dyDescent="0.25">
      <c r="A22" s="27"/>
    </row>
  </sheetData>
  <pageMargins left="0.31496062992126" right="0.31496062992126" top="0.59055118110236204" bottom="0.47244094488188998" header="0.27559055118110198" footer="0.27559055118110198"/>
  <pageSetup paperSize="9" orientation="landscape" r:id="rId1"/>
  <headerFooter>
    <oddFooter>&amp;L&amp;F, &amp;A&amp;C&amp;"Calibri,Normal"&amp;P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F21"/>
  <sheetViews>
    <sheetView workbookViewId="0">
      <pane xSplit="2" ySplit="8" topLeftCell="C9" activePane="bottomRight" state="frozen"/>
      <selection pane="topRight"/>
      <selection pane="bottomLeft"/>
      <selection pane="bottomRight" activeCell="G13" sqref="G13"/>
    </sheetView>
  </sheetViews>
  <sheetFormatPr defaultColWidth="9.140625" defaultRowHeight="15" x14ac:dyDescent="0.25"/>
  <cols>
    <col min="1" max="1" width="14.85546875" style="1" customWidth="1"/>
    <col min="2" max="2" width="14.28515625" style="1" customWidth="1"/>
    <col min="3" max="3" width="21.5703125" style="1" customWidth="1"/>
    <col min="4" max="4" width="18.7109375" style="1" customWidth="1"/>
    <col min="5" max="5" width="31.140625" style="1" customWidth="1"/>
    <col min="6" max="6" width="36" style="1" customWidth="1"/>
    <col min="7" max="16384" width="9.140625" style="1"/>
  </cols>
  <sheetData>
    <row r="1" spans="1:6" x14ac:dyDescent="0.25">
      <c r="A1" s="49" t="s">
        <v>158</v>
      </c>
    </row>
    <row r="2" spans="1:6" ht="18.75" x14ac:dyDescent="0.25">
      <c r="A2" s="51" t="s">
        <v>95</v>
      </c>
    </row>
    <row r="3" spans="1:6" x14ac:dyDescent="0.25">
      <c r="A3" s="45" t="s">
        <v>139</v>
      </c>
    </row>
    <row r="4" spans="1:6" x14ac:dyDescent="0.25">
      <c r="A4" s="45" t="s">
        <v>140</v>
      </c>
    </row>
    <row r="5" spans="1:6" x14ac:dyDescent="0.25">
      <c r="A5" s="45" t="s">
        <v>141</v>
      </c>
    </row>
    <row r="6" spans="1:6" x14ac:dyDescent="0.25">
      <c r="A6" s="45" t="s">
        <v>142</v>
      </c>
    </row>
    <row r="7" spans="1:6" ht="15.75" x14ac:dyDescent="0.25">
      <c r="A7" s="35"/>
    </row>
    <row r="8" spans="1:6" s="9" customFormat="1" ht="60" x14ac:dyDescent="0.25">
      <c r="A8" s="58" t="s">
        <v>5</v>
      </c>
      <c r="B8" s="58" t="s">
        <v>0</v>
      </c>
      <c r="C8" s="62" t="s">
        <v>77</v>
      </c>
      <c r="D8" s="62" t="s">
        <v>76</v>
      </c>
      <c r="E8" s="63" t="s">
        <v>78</v>
      </c>
      <c r="F8" s="63" t="s">
        <v>121</v>
      </c>
    </row>
    <row r="9" spans="1:6" x14ac:dyDescent="0.25">
      <c r="A9" s="17" t="str">
        <f>Kontaktuppgifter!B$9</f>
        <v>Södermanland</v>
      </c>
      <c r="B9" s="95" t="s">
        <v>169</v>
      </c>
      <c r="C9" s="16">
        <v>1</v>
      </c>
      <c r="D9" s="16">
        <v>0</v>
      </c>
      <c r="E9" s="16">
        <v>0</v>
      </c>
      <c r="F9" s="22"/>
    </row>
    <row r="10" spans="1:6" x14ac:dyDescent="0.25">
      <c r="A10" s="17" t="str">
        <f>Kontaktuppgifter!B$9</f>
        <v>Södermanland</v>
      </c>
      <c r="B10" s="95" t="s">
        <v>170</v>
      </c>
      <c r="C10" s="16">
        <v>0</v>
      </c>
      <c r="D10" s="16">
        <v>0</v>
      </c>
      <c r="E10" s="16">
        <v>0</v>
      </c>
      <c r="F10" s="22"/>
    </row>
    <row r="11" spans="1:6" x14ac:dyDescent="0.25">
      <c r="A11" s="17" t="str">
        <f>Kontaktuppgifter!B$9</f>
        <v>Södermanland</v>
      </c>
      <c r="B11" s="95" t="s">
        <v>171</v>
      </c>
      <c r="C11" s="16">
        <v>0</v>
      </c>
      <c r="D11" s="16">
        <v>0</v>
      </c>
      <c r="E11" s="16">
        <v>0</v>
      </c>
      <c r="F11" s="22"/>
    </row>
    <row r="12" spans="1:6" x14ac:dyDescent="0.25">
      <c r="A12" s="17" t="str">
        <f>Kontaktuppgifter!B$9</f>
        <v>Södermanland</v>
      </c>
      <c r="B12" s="95" t="s">
        <v>177</v>
      </c>
      <c r="C12" s="16">
        <v>0</v>
      </c>
      <c r="D12" s="16">
        <v>0</v>
      </c>
      <c r="E12" s="16">
        <v>0</v>
      </c>
      <c r="F12" s="22"/>
    </row>
    <row r="13" spans="1:6" x14ac:dyDescent="0.25">
      <c r="A13" s="17" t="str">
        <f>Kontaktuppgifter!B$9</f>
        <v>Södermanland</v>
      </c>
      <c r="B13" s="95" t="s">
        <v>174</v>
      </c>
      <c r="C13" s="16">
        <v>0</v>
      </c>
      <c r="D13" s="16">
        <v>0</v>
      </c>
      <c r="E13" s="16">
        <v>0</v>
      </c>
      <c r="F13" s="22"/>
    </row>
    <row r="14" spans="1:6" x14ac:dyDescent="0.25">
      <c r="A14" s="17" t="str">
        <f>Kontaktuppgifter!B$9</f>
        <v>Södermanland</v>
      </c>
      <c r="B14" s="95" t="s">
        <v>172</v>
      </c>
      <c r="C14" s="16">
        <v>1</v>
      </c>
      <c r="D14" s="16">
        <v>0</v>
      </c>
      <c r="E14" s="16">
        <v>0</v>
      </c>
      <c r="F14" s="22"/>
    </row>
    <row r="15" spans="1:6" x14ac:dyDescent="0.25">
      <c r="A15" s="17" t="str">
        <f>Kontaktuppgifter!B$9</f>
        <v>Södermanland</v>
      </c>
      <c r="B15" s="95" t="s">
        <v>176</v>
      </c>
      <c r="C15" s="16">
        <v>0</v>
      </c>
      <c r="D15" s="16">
        <v>0</v>
      </c>
      <c r="E15" s="16">
        <v>0</v>
      </c>
      <c r="F15" s="22"/>
    </row>
    <row r="16" spans="1:6" ht="45" x14ac:dyDescent="0.25">
      <c r="A16" s="17" t="str">
        <f>Kontaktuppgifter!B$9</f>
        <v>Södermanland</v>
      </c>
      <c r="B16" s="95" t="s">
        <v>173</v>
      </c>
      <c r="C16" s="16">
        <v>1</v>
      </c>
      <c r="D16" s="16">
        <v>1</v>
      </c>
      <c r="E16" s="16">
        <v>0</v>
      </c>
      <c r="F16" s="22" t="s">
        <v>178</v>
      </c>
    </row>
    <row r="17" spans="1:6" x14ac:dyDescent="0.25">
      <c r="A17" s="17" t="str">
        <f>Kontaktuppgifter!B$9</f>
        <v>Södermanland</v>
      </c>
      <c r="B17" s="95" t="s">
        <v>175</v>
      </c>
      <c r="C17" s="16">
        <v>1</v>
      </c>
      <c r="D17" s="16">
        <v>0</v>
      </c>
      <c r="E17" s="16">
        <v>0</v>
      </c>
      <c r="F17" s="22"/>
    </row>
    <row r="18" spans="1:6" x14ac:dyDescent="0.25">
      <c r="A18" s="94"/>
      <c r="B18" s="95"/>
      <c r="C18" s="16"/>
      <c r="D18" s="16"/>
      <c r="E18" s="16"/>
      <c r="F18" s="22"/>
    </row>
    <row r="19" spans="1:6" s="2" customFormat="1" x14ac:dyDescent="0.25">
      <c r="A19" s="32" t="s">
        <v>32</v>
      </c>
      <c r="B19" s="29"/>
      <c r="C19" s="29">
        <f>SUM(C9:C17)</f>
        <v>4</v>
      </c>
      <c r="D19" s="29">
        <f>SUM(D9:D17)</f>
        <v>1</v>
      </c>
      <c r="E19" s="29">
        <f>SUM(E9:E17)</f>
        <v>0</v>
      </c>
      <c r="F19" s="30"/>
    </row>
    <row r="21" spans="1:6" x14ac:dyDescent="0.25">
      <c r="A21" s="27"/>
    </row>
  </sheetData>
  <pageMargins left="0.31496062992126" right="0.31496062992126" top="0.59055118110236204" bottom="0.47244094488188998" header="0.27559055118110198" footer="0.27559055118110198"/>
  <pageSetup paperSize="9" orientation="landscape" r:id="rId1"/>
  <headerFooter>
    <oddFooter>&amp;L&amp;F, &amp;A&amp;C&amp;"Calibri,Normal"&amp;P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2BE18-A141-46E4-A871-7D132F68BA97}">
  <sheetPr>
    <tabColor rgb="FF00B050"/>
  </sheetPr>
  <dimension ref="A1:Y19"/>
  <sheetViews>
    <sheetView workbookViewId="0">
      <pane xSplit="2" ySplit="6" topLeftCell="C7" activePane="bottomRight" state="frozen"/>
      <selection pane="topRight" activeCell="C1" sqref="C1"/>
      <selection pane="bottomLeft" activeCell="A7" sqref="A7"/>
      <selection pane="bottomRight" activeCell="Y16" sqref="Y16"/>
    </sheetView>
  </sheetViews>
  <sheetFormatPr defaultColWidth="9.140625" defaultRowHeight="15" x14ac:dyDescent="0.25"/>
  <cols>
    <col min="1" max="1" width="13.28515625" style="5" customWidth="1"/>
    <col min="2" max="2" width="12.28515625" style="5" customWidth="1"/>
    <col min="3" max="3" width="4" style="5" customWidth="1"/>
    <col min="4" max="6" width="4" style="5" bestFit="1" customWidth="1"/>
    <col min="7" max="7" width="5.140625" style="5" bestFit="1" customWidth="1"/>
    <col min="8" max="10" width="4" style="5" bestFit="1" customWidth="1"/>
    <col min="11" max="11" width="5.140625" style="5" bestFit="1" customWidth="1"/>
    <col min="12" max="20" width="4" style="5" bestFit="1" customWidth="1"/>
    <col min="21" max="21" width="4.5703125" style="6" customWidth="1"/>
    <col min="22" max="22" width="5.140625" style="6" bestFit="1" customWidth="1"/>
    <col min="23" max="23" width="34.7109375" style="5" customWidth="1"/>
  </cols>
  <sheetData>
    <row r="1" spans="1:25" s="5" customFormat="1" x14ac:dyDescent="0.25">
      <c r="A1" s="49" t="s">
        <v>158</v>
      </c>
      <c r="U1" s="6"/>
      <c r="V1" s="6"/>
    </row>
    <row r="2" spans="1:25" s="5" customFormat="1" ht="18.75" x14ac:dyDescent="0.3">
      <c r="A2" s="55" t="s">
        <v>111</v>
      </c>
      <c r="U2" s="6"/>
      <c r="V2" s="6"/>
    </row>
    <row r="3" spans="1:25" s="5" customFormat="1" x14ac:dyDescent="0.25">
      <c r="A3" s="8" t="s">
        <v>118</v>
      </c>
      <c r="U3" s="6"/>
      <c r="V3" s="6"/>
    </row>
    <row r="4" spans="1:25" s="5" customFormat="1" x14ac:dyDescent="0.25">
      <c r="A4" s="8" t="s">
        <v>119</v>
      </c>
      <c r="U4" s="6"/>
      <c r="V4" s="6"/>
    </row>
    <row r="5" spans="1:25" s="5" customFormat="1" x14ac:dyDescent="0.25">
      <c r="C5" s="47"/>
      <c r="U5" s="6"/>
      <c r="V5" s="6"/>
    </row>
    <row r="6" spans="1:25" s="9" customFormat="1" ht="145.9" customHeight="1" x14ac:dyDescent="0.25">
      <c r="A6" s="68" t="s">
        <v>11</v>
      </c>
      <c r="B6" s="68" t="s">
        <v>0</v>
      </c>
      <c r="C6" s="78" t="s">
        <v>103</v>
      </c>
      <c r="D6" s="81" t="s">
        <v>102</v>
      </c>
      <c r="E6" s="79" t="s">
        <v>86</v>
      </c>
      <c r="F6" s="82" t="s">
        <v>104</v>
      </c>
      <c r="G6" s="78" t="s">
        <v>89</v>
      </c>
      <c r="H6" s="81" t="s">
        <v>105</v>
      </c>
      <c r="I6" s="79" t="s">
        <v>6</v>
      </c>
      <c r="J6" s="82" t="s">
        <v>151</v>
      </c>
      <c r="K6" s="78" t="s">
        <v>149</v>
      </c>
      <c r="L6" s="81" t="s">
        <v>153</v>
      </c>
      <c r="M6" s="79" t="s">
        <v>90</v>
      </c>
      <c r="N6" s="82" t="s">
        <v>154</v>
      </c>
      <c r="O6" s="78" t="s">
        <v>91</v>
      </c>
      <c r="P6" s="81" t="s">
        <v>107</v>
      </c>
      <c r="Q6" s="79" t="s">
        <v>8</v>
      </c>
      <c r="R6" s="82" t="s">
        <v>152</v>
      </c>
      <c r="S6" s="80" t="s">
        <v>9</v>
      </c>
      <c r="T6" s="81" t="s">
        <v>106</v>
      </c>
      <c r="U6" s="79" t="s">
        <v>87</v>
      </c>
      <c r="V6" s="82" t="s">
        <v>88</v>
      </c>
      <c r="W6" s="53" t="s">
        <v>121</v>
      </c>
      <c r="X6" s="73"/>
      <c r="Y6" s="5"/>
    </row>
    <row r="7" spans="1:25" ht="24" x14ac:dyDescent="0.25">
      <c r="A7" s="54" t="str">
        <f>Kontaktuppgifter!B$9</f>
        <v>Södermanland</v>
      </c>
      <c r="B7" s="95" t="s">
        <v>169</v>
      </c>
      <c r="C7" s="48" t="s">
        <v>202</v>
      </c>
      <c r="D7" s="48" t="s">
        <v>202</v>
      </c>
      <c r="E7" s="83" t="s">
        <v>202</v>
      </c>
      <c r="F7" s="83" t="s">
        <v>202</v>
      </c>
      <c r="G7" s="83" t="s">
        <v>202</v>
      </c>
      <c r="H7" s="83" t="s">
        <v>202</v>
      </c>
      <c r="I7" s="83" t="s">
        <v>202</v>
      </c>
      <c r="J7" s="83" t="s">
        <v>202</v>
      </c>
      <c r="K7" s="83" t="s">
        <v>202</v>
      </c>
      <c r="L7" s="83" t="s">
        <v>202</v>
      </c>
      <c r="M7" s="83" t="s">
        <v>202</v>
      </c>
      <c r="N7" s="83" t="s">
        <v>202</v>
      </c>
      <c r="O7" s="83" t="s">
        <v>202</v>
      </c>
      <c r="P7" s="83" t="s">
        <v>202</v>
      </c>
      <c r="Q7" s="83" t="s">
        <v>202</v>
      </c>
      <c r="R7" s="83" t="s">
        <v>202</v>
      </c>
      <c r="S7" s="83" t="s">
        <v>202</v>
      </c>
      <c r="T7" s="83" t="s">
        <v>202</v>
      </c>
      <c r="U7" s="83" t="s">
        <v>202</v>
      </c>
      <c r="V7" s="83" t="s">
        <v>202</v>
      </c>
      <c r="W7" s="71" t="s">
        <v>203</v>
      </c>
    </row>
    <row r="8" spans="1:25" x14ac:dyDescent="0.25">
      <c r="A8" s="54" t="str">
        <f>Kontaktuppgifter!B$9</f>
        <v>Södermanland</v>
      </c>
      <c r="B8" s="95" t="s">
        <v>170</v>
      </c>
      <c r="C8" s="48">
        <v>0</v>
      </c>
      <c r="D8" s="48">
        <v>0</v>
      </c>
      <c r="E8" s="84">
        <v>0</v>
      </c>
      <c r="F8" s="84">
        <v>0</v>
      </c>
      <c r="G8" s="71">
        <v>0</v>
      </c>
      <c r="H8" s="71">
        <v>0</v>
      </c>
      <c r="I8" s="84">
        <v>0</v>
      </c>
      <c r="J8" s="84">
        <v>0</v>
      </c>
      <c r="K8" s="71">
        <v>0</v>
      </c>
      <c r="L8" s="71">
        <v>0</v>
      </c>
      <c r="M8" s="84">
        <v>0</v>
      </c>
      <c r="N8" s="84">
        <v>0</v>
      </c>
      <c r="O8" s="71">
        <v>0</v>
      </c>
      <c r="P8" s="71">
        <v>0</v>
      </c>
      <c r="Q8" s="84">
        <v>0</v>
      </c>
      <c r="R8" s="84">
        <v>0</v>
      </c>
      <c r="S8" s="71">
        <v>0</v>
      </c>
      <c r="T8" s="71">
        <v>0</v>
      </c>
      <c r="U8" s="85">
        <f t="shared" ref="U8:U15" si="0">C8+E8+G8+I8+K8+M8+O8+Q8+S8</f>
        <v>0</v>
      </c>
      <c r="V8" s="85">
        <f t="shared" ref="V8:V15" si="1">D8+F8+H8+J8+L8+N8+P8+R8+T8</f>
        <v>0</v>
      </c>
      <c r="W8" s="71"/>
    </row>
    <row r="9" spans="1:25" x14ac:dyDescent="0.25">
      <c r="A9" s="54" t="str">
        <f>Kontaktuppgifter!B$9</f>
        <v>Södermanland</v>
      </c>
      <c r="B9" s="95" t="s">
        <v>171</v>
      </c>
      <c r="C9" s="48">
        <v>0</v>
      </c>
      <c r="D9" s="48">
        <v>0</v>
      </c>
      <c r="E9" s="84">
        <v>0</v>
      </c>
      <c r="F9" s="84">
        <v>0</v>
      </c>
      <c r="G9" s="71">
        <v>0</v>
      </c>
      <c r="H9" s="71">
        <v>0</v>
      </c>
      <c r="I9" s="84">
        <v>0</v>
      </c>
      <c r="J9" s="84">
        <v>0</v>
      </c>
      <c r="K9" s="71">
        <v>0</v>
      </c>
      <c r="L9" s="71">
        <v>0</v>
      </c>
      <c r="M9" s="84">
        <v>0</v>
      </c>
      <c r="N9" s="84">
        <v>0</v>
      </c>
      <c r="O9" s="71">
        <v>0</v>
      </c>
      <c r="P9" s="71">
        <v>0</v>
      </c>
      <c r="Q9" s="84">
        <v>0</v>
      </c>
      <c r="R9" s="84">
        <v>0</v>
      </c>
      <c r="S9" s="71">
        <v>0</v>
      </c>
      <c r="T9" s="71">
        <v>0</v>
      </c>
      <c r="U9" s="85">
        <f t="shared" si="0"/>
        <v>0</v>
      </c>
      <c r="V9" s="85">
        <f t="shared" si="1"/>
        <v>0</v>
      </c>
      <c r="W9" s="71"/>
    </row>
    <row r="10" spans="1:25" ht="24" x14ac:dyDescent="0.25">
      <c r="A10" s="54" t="str">
        <f>Kontaktuppgifter!B$9</f>
        <v>Södermanland</v>
      </c>
      <c r="B10" s="95" t="s">
        <v>177</v>
      </c>
      <c r="C10" s="83" t="s">
        <v>202</v>
      </c>
      <c r="D10" s="83" t="s">
        <v>202</v>
      </c>
      <c r="E10" s="83" t="s">
        <v>202</v>
      </c>
      <c r="F10" s="83" t="s">
        <v>202</v>
      </c>
      <c r="G10" s="83" t="s">
        <v>202</v>
      </c>
      <c r="H10" s="83" t="s">
        <v>202</v>
      </c>
      <c r="I10" s="83" t="s">
        <v>202</v>
      </c>
      <c r="J10" s="83" t="s">
        <v>202</v>
      </c>
      <c r="K10" s="83" t="s">
        <v>202</v>
      </c>
      <c r="L10" s="83" t="s">
        <v>202</v>
      </c>
      <c r="M10" s="83" t="s">
        <v>202</v>
      </c>
      <c r="N10" s="83" t="s">
        <v>202</v>
      </c>
      <c r="O10" s="83" t="s">
        <v>202</v>
      </c>
      <c r="P10" s="83" t="s">
        <v>202</v>
      </c>
      <c r="Q10" s="83" t="s">
        <v>202</v>
      </c>
      <c r="R10" s="83" t="s">
        <v>202</v>
      </c>
      <c r="S10" s="83" t="s">
        <v>202</v>
      </c>
      <c r="T10" s="83" t="s">
        <v>202</v>
      </c>
      <c r="U10" s="83" t="s">
        <v>202</v>
      </c>
      <c r="V10" s="83" t="s">
        <v>202</v>
      </c>
      <c r="W10" s="71" t="s">
        <v>203</v>
      </c>
    </row>
    <row r="11" spans="1:25" x14ac:dyDescent="0.25">
      <c r="A11" s="54" t="str">
        <f>Kontaktuppgifter!B$9</f>
        <v>Södermanland</v>
      </c>
      <c r="B11" s="95" t="s">
        <v>174</v>
      </c>
      <c r="C11" s="83">
        <v>0</v>
      </c>
      <c r="D11" s="83">
        <v>0</v>
      </c>
      <c r="E11" s="83">
        <v>0</v>
      </c>
      <c r="F11" s="83">
        <v>0</v>
      </c>
      <c r="G11" s="83">
        <v>0</v>
      </c>
      <c r="H11" s="83">
        <v>0</v>
      </c>
      <c r="I11" s="83">
        <v>0</v>
      </c>
      <c r="J11" s="83">
        <v>0</v>
      </c>
      <c r="K11" s="83">
        <v>0</v>
      </c>
      <c r="L11" s="83">
        <v>0</v>
      </c>
      <c r="M11" s="83">
        <v>0</v>
      </c>
      <c r="N11" s="83">
        <v>0</v>
      </c>
      <c r="O11" s="83">
        <v>0</v>
      </c>
      <c r="P11" s="83">
        <v>0</v>
      </c>
      <c r="Q11" s="83">
        <v>1</v>
      </c>
      <c r="R11" s="83">
        <v>0</v>
      </c>
      <c r="S11" s="83">
        <v>2</v>
      </c>
      <c r="T11" s="83">
        <v>1</v>
      </c>
      <c r="U11" s="83">
        <v>3</v>
      </c>
      <c r="V11" s="83">
        <v>1</v>
      </c>
      <c r="W11" s="71"/>
    </row>
    <row r="12" spans="1:25" ht="24" x14ac:dyDescent="0.25">
      <c r="A12" s="54" t="str">
        <f>Kontaktuppgifter!B$9</f>
        <v>Södermanland</v>
      </c>
      <c r="B12" s="95" t="s">
        <v>172</v>
      </c>
      <c r="C12" s="83" t="s">
        <v>202</v>
      </c>
      <c r="D12" s="83" t="s">
        <v>202</v>
      </c>
      <c r="E12" s="83" t="s">
        <v>202</v>
      </c>
      <c r="F12" s="83" t="s">
        <v>202</v>
      </c>
      <c r="G12" s="83" t="s">
        <v>202</v>
      </c>
      <c r="H12" s="83" t="s">
        <v>202</v>
      </c>
      <c r="I12" s="83" t="s">
        <v>202</v>
      </c>
      <c r="J12" s="83" t="s">
        <v>202</v>
      </c>
      <c r="K12" s="83" t="s">
        <v>202</v>
      </c>
      <c r="L12" s="83" t="s">
        <v>202</v>
      </c>
      <c r="M12" s="83" t="s">
        <v>202</v>
      </c>
      <c r="N12" s="83" t="s">
        <v>202</v>
      </c>
      <c r="O12" s="83" t="s">
        <v>202</v>
      </c>
      <c r="P12" s="83" t="s">
        <v>202</v>
      </c>
      <c r="Q12" s="83" t="s">
        <v>202</v>
      </c>
      <c r="R12" s="83" t="s">
        <v>202</v>
      </c>
      <c r="S12" s="83" t="s">
        <v>202</v>
      </c>
      <c r="T12" s="83" t="s">
        <v>202</v>
      </c>
      <c r="U12" s="83" t="s">
        <v>202</v>
      </c>
      <c r="V12" s="83" t="s">
        <v>202</v>
      </c>
      <c r="W12" s="71" t="s">
        <v>203</v>
      </c>
    </row>
    <row r="13" spans="1:25" ht="24" x14ac:dyDescent="0.25">
      <c r="A13" s="54" t="str">
        <f>Kontaktuppgifter!B$9</f>
        <v>Södermanland</v>
      </c>
      <c r="B13" s="95" t="s">
        <v>176</v>
      </c>
      <c r="C13" s="83" t="s">
        <v>202</v>
      </c>
      <c r="D13" s="83" t="s">
        <v>202</v>
      </c>
      <c r="E13" s="83" t="s">
        <v>202</v>
      </c>
      <c r="F13" s="83" t="s">
        <v>202</v>
      </c>
      <c r="G13" s="83" t="s">
        <v>202</v>
      </c>
      <c r="H13" s="83" t="s">
        <v>202</v>
      </c>
      <c r="I13" s="83" t="s">
        <v>202</v>
      </c>
      <c r="J13" s="83" t="s">
        <v>202</v>
      </c>
      <c r="K13" s="83" t="s">
        <v>202</v>
      </c>
      <c r="L13" s="83" t="s">
        <v>202</v>
      </c>
      <c r="M13" s="83" t="s">
        <v>202</v>
      </c>
      <c r="N13" s="83" t="s">
        <v>202</v>
      </c>
      <c r="O13" s="83" t="s">
        <v>202</v>
      </c>
      <c r="P13" s="83" t="s">
        <v>202</v>
      </c>
      <c r="Q13" s="83" t="s">
        <v>202</v>
      </c>
      <c r="R13" s="83" t="s">
        <v>202</v>
      </c>
      <c r="S13" s="83" t="s">
        <v>202</v>
      </c>
      <c r="T13" s="83" t="s">
        <v>202</v>
      </c>
      <c r="U13" s="83" t="s">
        <v>202</v>
      </c>
      <c r="V13" s="83" t="s">
        <v>202</v>
      </c>
      <c r="W13" s="71" t="s">
        <v>203</v>
      </c>
    </row>
    <row r="14" spans="1:25" x14ac:dyDescent="0.25">
      <c r="A14" s="54" t="str">
        <f>Kontaktuppgifter!B$9</f>
        <v>Södermanland</v>
      </c>
      <c r="B14" s="95" t="s">
        <v>173</v>
      </c>
      <c r="C14" s="48">
        <v>0</v>
      </c>
      <c r="D14" s="48">
        <v>0</v>
      </c>
      <c r="E14" s="84">
        <v>1</v>
      </c>
      <c r="F14" s="84">
        <v>0</v>
      </c>
      <c r="G14" s="71">
        <v>0</v>
      </c>
      <c r="H14" s="71">
        <v>0</v>
      </c>
      <c r="I14" s="84">
        <v>0</v>
      </c>
      <c r="J14" s="84">
        <v>0</v>
      </c>
      <c r="K14" s="71">
        <v>0</v>
      </c>
      <c r="L14" s="71">
        <v>0</v>
      </c>
      <c r="M14" s="84">
        <v>0</v>
      </c>
      <c r="N14" s="84">
        <v>0</v>
      </c>
      <c r="O14" s="71">
        <v>0</v>
      </c>
      <c r="P14" s="71">
        <v>0</v>
      </c>
      <c r="Q14" s="84">
        <v>0</v>
      </c>
      <c r="R14" s="84">
        <v>0</v>
      </c>
      <c r="S14" s="71">
        <v>3</v>
      </c>
      <c r="T14" s="71">
        <v>1</v>
      </c>
      <c r="U14" s="85">
        <f t="shared" si="0"/>
        <v>4</v>
      </c>
      <c r="V14" s="85">
        <f t="shared" si="1"/>
        <v>1</v>
      </c>
      <c r="W14" s="71"/>
    </row>
    <row r="15" spans="1:25" x14ac:dyDescent="0.25">
      <c r="A15" s="54" t="str">
        <f>Kontaktuppgifter!B$9</f>
        <v>Södermanland</v>
      </c>
      <c r="B15" s="95" t="s">
        <v>175</v>
      </c>
      <c r="C15" s="48">
        <v>0</v>
      </c>
      <c r="D15" s="48">
        <v>0</v>
      </c>
      <c r="E15" s="84">
        <v>0</v>
      </c>
      <c r="F15" s="84">
        <v>0</v>
      </c>
      <c r="G15" s="71">
        <v>0</v>
      </c>
      <c r="H15" s="71">
        <v>0</v>
      </c>
      <c r="I15" s="84">
        <v>0</v>
      </c>
      <c r="J15" s="84">
        <v>0</v>
      </c>
      <c r="K15" s="71">
        <v>0</v>
      </c>
      <c r="L15" s="71">
        <v>0</v>
      </c>
      <c r="M15" s="84">
        <v>0</v>
      </c>
      <c r="N15" s="84">
        <v>0</v>
      </c>
      <c r="O15" s="71">
        <v>0</v>
      </c>
      <c r="P15" s="71">
        <v>0</v>
      </c>
      <c r="Q15" s="84">
        <v>0</v>
      </c>
      <c r="R15" s="84">
        <v>0</v>
      </c>
      <c r="S15" s="71">
        <v>0</v>
      </c>
      <c r="T15" s="71">
        <v>0</v>
      </c>
      <c r="U15" s="85">
        <f t="shared" si="0"/>
        <v>0</v>
      </c>
      <c r="V15" s="85">
        <f t="shared" si="1"/>
        <v>0</v>
      </c>
      <c r="W15" s="71"/>
    </row>
    <row r="16" spans="1:25" x14ac:dyDescent="0.25">
      <c r="A16" s="48"/>
      <c r="B16" s="54"/>
      <c r="C16" s="83"/>
      <c r="D16" s="83"/>
      <c r="E16" s="83"/>
      <c r="F16" s="83"/>
      <c r="G16" s="83"/>
      <c r="H16" s="83"/>
      <c r="I16" s="83"/>
      <c r="J16" s="83"/>
      <c r="K16" s="83"/>
      <c r="L16" s="83"/>
      <c r="M16" s="83"/>
      <c r="N16" s="83"/>
      <c r="O16" s="83"/>
      <c r="P16" s="83"/>
      <c r="Q16" s="83"/>
      <c r="R16" s="83" t="s">
        <v>202</v>
      </c>
      <c r="S16" s="83"/>
      <c r="T16" s="83"/>
      <c r="U16" s="83"/>
      <c r="V16" s="83"/>
      <c r="W16" s="72"/>
    </row>
    <row r="17" spans="1:23" x14ac:dyDescent="0.25">
      <c r="A17" s="69" t="s">
        <v>32</v>
      </c>
      <c r="B17" s="69"/>
      <c r="C17" s="69">
        <f t="shared" ref="C17:V17" si="2">SUM(C7:C15)</f>
        <v>0</v>
      </c>
      <c r="D17" s="69">
        <f t="shared" si="2"/>
        <v>0</v>
      </c>
      <c r="E17" s="86">
        <f t="shared" si="2"/>
        <v>1</v>
      </c>
      <c r="F17" s="86">
        <f t="shared" si="2"/>
        <v>0</v>
      </c>
      <c r="G17" s="69">
        <f t="shared" si="2"/>
        <v>0</v>
      </c>
      <c r="H17" s="69">
        <f t="shared" si="2"/>
        <v>0</v>
      </c>
      <c r="I17" s="86">
        <f t="shared" si="2"/>
        <v>0</v>
      </c>
      <c r="J17" s="86">
        <f t="shared" si="2"/>
        <v>0</v>
      </c>
      <c r="K17" s="69">
        <f t="shared" si="2"/>
        <v>0</v>
      </c>
      <c r="L17" s="69">
        <f t="shared" si="2"/>
        <v>0</v>
      </c>
      <c r="M17" s="86">
        <f t="shared" si="2"/>
        <v>0</v>
      </c>
      <c r="N17" s="86">
        <f t="shared" si="2"/>
        <v>0</v>
      </c>
      <c r="O17" s="69">
        <f t="shared" si="2"/>
        <v>0</v>
      </c>
      <c r="P17" s="69">
        <f t="shared" si="2"/>
        <v>0</v>
      </c>
      <c r="Q17" s="86">
        <f t="shared" si="2"/>
        <v>1</v>
      </c>
      <c r="R17" s="86">
        <f t="shared" si="2"/>
        <v>0</v>
      </c>
      <c r="S17" s="69">
        <f t="shared" si="2"/>
        <v>5</v>
      </c>
      <c r="T17" s="69">
        <f t="shared" si="2"/>
        <v>2</v>
      </c>
      <c r="U17" s="86">
        <f t="shared" si="2"/>
        <v>7</v>
      </c>
      <c r="V17" s="86">
        <f t="shared" si="2"/>
        <v>2</v>
      </c>
      <c r="W17" s="70"/>
    </row>
    <row r="19" spans="1:23" x14ac:dyDescent="0.25">
      <c r="A19" s="27"/>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B57"/>
  <sheetViews>
    <sheetView topLeftCell="A52" workbookViewId="0">
      <selection activeCell="B1" sqref="B1"/>
    </sheetView>
  </sheetViews>
  <sheetFormatPr defaultColWidth="38.7109375" defaultRowHeight="15" x14ac:dyDescent="0.25"/>
  <cols>
    <col min="1" max="1" width="140.7109375" style="14" customWidth="1"/>
    <col min="2" max="16384" width="38.7109375" style="14"/>
  </cols>
  <sheetData>
    <row r="1" spans="1:2" ht="18.75" x14ac:dyDescent="0.25">
      <c r="A1" s="36" t="s">
        <v>73</v>
      </c>
      <c r="B1" s="113"/>
    </row>
    <row r="2" spans="1:2" x14ac:dyDescent="0.25">
      <c r="A2" s="37"/>
      <c r="B2" s="110"/>
    </row>
    <row r="3" spans="1:2" x14ac:dyDescent="0.25">
      <c r="A3" s="24" t="s">
        <v>33</v>
      </c>
    </row>
    <row r="4" spans="1:2" x14ac:dyDescent="0.25">
      <c r="A4" s="25" t="s">
        <v>34</v>
      </c>
    </row>
    <row r="5" spans="1:2" x14ac:dyDescent="0.25">
      <c r="A5" s="26" t="s">
        <v>35</v>
      </c>
    </row>
    <row r="6" spans="1:2" x14ac:dyDescent="0.25">
      <c r="A6" s="26" t="s">
        <v>36</v>
      </c>
    </row>
    <row r="7" spans="1:2" ht="25.5" x14ac:dyDescent="0.25">
      <c r="A7" s="26" t="s">
        <v>37</v>
      </c>
    </row>
    <row r="8" spans="1:2" x14ac:dyDescent="0.25">
      <c r="A8" s="26" t="s">
        <v>38</v>
      </c>
    </row>
    <row r="9" spans="1:2" x14ac:dyDescent="0.25">
      <c r="A9" s="26" t="s">
        <v>39</v>
      </c>
    </row>
    <row r="10" spans="1:2" x14ac:dyDescent="0.25">
      <c r="A10" s="25"/>
    </row>
    <row r="11" spans="1:2" x14ac:dyDescent="0.25">
      <c r="A11" s="25" t="s">
        <v>40</v>
      </c>
    </row>
    <row r="12" spans="1:2" x14ac:dyDescent="0.25">
      <c r="A12" s="26" t="s">
        <v>41</v>
      </c>
    </row>
    <row r="13" spans="1:2" x14ac:dyDescent="0.25">
      <c r="A13" s="26" t="s">
        <v>42</v>
      </c>
    </row>
    <row r="14" spans="1:2" ht="16.5" customHeight="1" x14ac:dyDescent="0.25">
      <c r="A14" s="26" t="s">
        <v>97</v>
      </c>
    </row>
    <row r="15" spans="1:2" x14ac:dyDescent="0.25">
      <c r="A15" s="26" t="s">
        <v>96</v>
      </c>
    </row>
    <row r="16" spans="1:2" x14ac:dyDescent="0.25">
      <c r="A16" s="26" t="s">
        <v>43</v>
      </c>
    </row>
    <row r="17" spans="1:1" ht="25.5" x14ac:dyDescent="0.25">
      <c r="A17" s="26" t="s">
        <v>44</v>
      </c>
    </row>
    <row r="18" spans="1:1" ht="38.25" x14ac:dyDescent="0.25">
      <c r="A18" s="26" t="s">
        <v>101</v>
      </c>
    </row>
    <row r="19" spans="1:1" x14ac:dyDescent="0.25">
      <c r="A19" s="26" t="s">
        <v>45</v>
      </c>
    </row>
    <row r="20" spans="1:1" x14ac:dyDescent="0.25">
      <c r="A20" s="26"/>
    </row>
    <row r="21" spans="1:1" x14ac:dyDescent="0.25">
      <c r="A21" s="25" t="s">
        <v>46</v>
      </c>
    </row>
    <row r="22" spans="1:1" x14ac:dyDescent="0.25">
      <c r="A22" s="26" t="s">
        <v>47</v>
      </c>
    </row>
    <row r="23" spans="1:1" x14ac:dyDescent="0.25">
      <c r="A23" s="26" t="s">
        <v>48</v>
      </c>
    </row>
    <row r="24" spans="1:1" ht="25.5" x14ac:dyDescent="0.25">
      <c r="A24" s="26" t="s">
        <v>49</v>
      </c>
    </row>
    <row r="25" spans="1:1" x14ac:dyDescent="0.25">
      <c r="A25" s="26"/>
    </row>
    <row r="26" spans="1:1" x14ac:dyDescent="0.25">
      <c r="A26" s="25" t="s">
        <v>50</v>
      </c>
    </row>
    <row r="27" spans="1:1" x14ac:dyDescent="0.25">
      <c r="A27" s="26" t="s">
        <v>51</v>
      </c>
    </row>
    <row r="28" spans="1:1" x14ac:dyDescent="0.25">
      <c r="A28" s="26"/>
    </row>
    <row r="29" spans="1:1" x14ac:dyDescent="0.25">
      <c r="A29" s="25" t="s">
        <v>52</v>
      </c>
    </row>
    <row r="30" spans="1:1" x14ac:dyDescent="0.25">
      <c r="A30" s="26" t="s">
        <v>53</v>
      </c>
    </row>
    <row r="31" spans="1:1" x14ac:dyDescent="0.25">
      <c r="A31" s="26" t="s">
        <v>54</v>
      </c>
    </row>
    <row r="32" spans="1:1" x14ac:dyDescent="0.25">
      <c r="A32" s="26" t="s">
        <v>55</v>
      </c>
    </row>
    <row r="33" spans="1:1" x14ac:dyDescent="0.25">
      <c r="A33" s="26" t="s">
        <v>56</v>
      </c>
    </row>
    <row r="34" spans="1:1" x14ac:dyDescent="0.25">
      <c r="A34" s="26" t="s">
        <v>57</v>
      </c>
    </row>
    <row r="35" spans="1:1" x14ac:dyDescent="0.25">
      <c r="A35" s="26" t="s">
        <v>58</v>
      </c>
    </row>
    <row r="36" spans="1:1" x14ac:dyDescent="0.25">
      <c r="A36" s="26" t="s">
        <v>59</v>
      </c>
    </row>
    <row r="37" spans="1:1" ht="25.5" x14ac:dyDescent="0.25">
      <c r="A37" s="26" t="s">
        <v>66</v>
      </c>
    </row>
    <row r="38" spans="1:1" x14ac:dyDescent="0.25">
      <c r="A38" s="26"/>
    </row>
    <row r="39" spans="1:1" x14ac:dyDescent="0.25">
      <c r="A39" s="25" t="s">
        <v>67</v>
      </c>
    </row>
    <row r="40" spans="1:1" ht="25.5" x14ac:dyDescent="0.25">
      <c r="A40" s="26" t="s">
        <v>68</v>
      </c>
    </row>
    <row r="41" spans="1:1" ht="25.5" x14ac:dyDescent="0.25">
      <c r="A41" s="26" t="s">
        <v>69</v>
      </c>
    </row>
    <row r="42" spans="1:1" x14ac:dyDescent="0.25">
      <c r="A42" s="26"/>
    </row>
    <row r="43" spans="1:1" x14ac:dyDescent="0.25">
      <c r="A43" s="25" t="s">
        <v>60</v>
      </c>
    </row>
    <row r="44" spans="1:1" x14ac:dyDescent="0.25">
      <c r="A44" s="26" t="s">
        <v>61</v>
      </c>
    </row>
    <row r="45" spans="1:1" x14ac:dyDescent="0.25">
      <c r="A45" s="26" t="s">
        <v>62</v>
      </c>
    </row>
    <row r="46" spans="1:1" x14ac:dyDescent="0.25">
      <c r="A46" s="26" t="s">
        <v>63</v>
      </c>
    </row>
    <row r="47" spans="1:1" ht="25.5" x14ac:dyDescent="0.25">
      <c r="A47" s="26" t="s">
        <v>64</v>
      </c>
    </row>
    <row r="48" spans="1:1" x14ac:dyDescent="0.25">
      <c r="A48" s="26" t="s">
        <v>65</v>
      </c>
    </row>
    <row r="57" spans="1:1" x14ac:dyDescent="0.25">
      <c r="A57" s="26"/>
    </row>
  </sheetData>
  <pageMargins left="0.31496062992126" right="0.31496062992126" top="0.59055118110236204" bottom="0.47244094488188998" header="0.27559055118110198" footer="0.27559055118110198"/>
  <pageSetup paperSize="9" orientation="landscape" r:id="rId1"/>
  <headerFooter>
    <oddFooter>&amp;L&amp;F, &amp;A&amp;C&amp;"Calibri,Normal"&amp;P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D48"/>
  <sheetViews>
    <sheetView workbookViewId="0">
      <pane ySplit="1" topLeftCell="A2" activePane="bottomLeft" state="frozen"/>
      <selection pane="bottomLeft" activeCell="B3" sqref="B3"/>
    </sheetView>
  </sheetViews>
  <sheetFormatPr defaultColWidth="9.140625" defaultRowHeight="15" x14ac:dyDescent="0.25"/>
  <cols>
    <col min="1" max="1" width="31.140625" bestFit="1" customWidth="1"/>
    <col min="2" max="2" width="58.42578125" customWidth="1"/>
    <col min="3" max="3" width="16.28515625" customWidth="1"/>
  </cols>
  <sheetData>
    <row r="1" spans="1:4" ht="17.25" x14ac:dyDescent="0.3">
      <c r="A1" s="28" t="s">
        <v>157</v>
      </c>
    </row>
    <row r="2" spans="1:4" ht="12" customHeight="1" x14ac:dyDescent="0.25"/>
    <row r="3" spans="1:4" x14ac:dyDescent="0.25">
      <c r="A3" s="38" t="s">
        <v>24</v>
      </c>
      <c r="B3" s="74" t="s">
        <v>163</v>
      </c>
      <c r="D3" s="112"/>
    </row>
    <row r="4" spans="1:4" ht="4.5" customHeight="1" x14ac:dyDescent="0.25"/>
    <row r="5" spans="1:4" ht="15.75" x14ac:dyDescent="0.25">
      <c r="A5" s="43" t="s">
        <v>72</v>
      </c>
      <c r="B5" s="13" t="s">
        <v>165</v>
      </c>
    </row>
    <row r="6" spans="1:4" ht="4.5" customHeight="1" x14ac:dyDescent="0.25">
      <c r="A6" s="46"/>
    </row>
    <row r="7" spans="1:4" ht="15.75" x14ac:dyDescent="0.25">
      <c r="A7" s="43" t="s">
        <v>25</v>
      </c>
      <c r="B7" s="13"/>
    </row>
    <row r="8" spans="1:4" ht="3.75" customHeight="1" x14ac:dyDescent="0.25">
      <c r="A8" s="43"/>
    </row>
    <row r="9" spans="1:4" ht="15.75" x14ac:dyDescent="0.25">
      <c r="A9" s="43" t="s">
        <v>5</v>
      </c>
      <c r="B9" s="13" t="s">
        <v>166</v>
      </c>
    </row>
    <row r="10" spans="1:4" ht="4.5" customHeight="1" x14ac:dyDescent="0.25">
      <c r="A10" s="43"/>
    </row>
    <row r="11" spans="1:4" ht="15.75" x14ac:dyDescent="0.25">
      <c r="A11" s="43" t="s">
        <v>26</v>
      </c>
      <c r="B11" s="13" t="s">
        <v>167</v>
      </c>
    </row>
    <row r="12" spans="1:4" ht="5.25" customHeight="1" x14ac:dyDescent="0.25">
      <c r="A12" s="43"/>
    </row>
    <row r="13" spans="1:4" ht="15.75" x14ac:dyDescent="0.25">
      <c r="A13" s="43" t="s">
        <v>27</v>
      </c>
      <c r="B13" s="13" t="s">
        <v>180</v>
      </c>
    </row>
    <row r="14" spans="1:4" ht="8.1" customHeight="1" x14ac:dyDescent="0.25">
      <c r="A14" s="43"/>
    </row>
    <row r="15" spans="1:4" ht="15.75" x14ac:dyDescent="0.25">
      <c r="A15" s="43" t="s">
        <v>28</v>
      </c>
      <c r="B15" s="13" t="s">
        <v>179</v>
      </c>
    </row>
    <row r="16" spans="1:4" ht="15.75" x14ac:dyDescent="0.25">
      <c r="A16" s="44" t="s">
        <v>29</v>
      </c>
      <c r="B16" s="13"/>
    </row>
    <row r="17" spans="1:2" ht="8.1" customHeight="1" x14ac:dyDescent="0.25">
      <c r="A17" s="44"/>
    </row>
    <row r="18" spans="1:2" ht="15.75" x14ac:dyDescent="0.25">
      <c r="A18" s="43" t="s">
        <v>30</v>
      </c>
      <c r="B18" s="116" t="s">
        <v>168</v>
      </c>
    </row>
    <row r="19" spans="1:2" ht="8.1" customHeight="1" x14ac:dyDescent="0.25">
      <c r="A19" s="12"/>
    </row>
    <row r="20" spans="1:2" x14ac:dyDescent="0.25">
      <c r="A20" s="12" t="s">
        <v>82</v>
      </c>
      <c r="B20" s="13"/>
    </row>
    <row r="21" spans="1:2" ht="8.1" customHeight="1" x14ac:dyDescent="0.25">
      <c r="A21" s="12"/>
    </row>
    <row r="22" spans="1:2" x14ac:dyDescent="0.25">
      <c r="A22" s="12" t="s">
        <v>27</v>
      </c>
      <c r="B22" s="13"/>
    </row>
    <row r="23" spans="1:2" ht="8.1" customHeight="1" x14ac:dyDescent="0.25">
      <c r="A23" s="12"/>
    </row>
    <row r="24" spans="1:2" x14ac:dyDescent="0.25">
      <c r="A24" s="12" t="s">
        <v>28</v>
      </c>
      <c r="B24" s="13"/>
    </row>
    <row r="25" spans="1:2" x14ac:dyDescent="0.25">
      <c r="A25" s="12" t="s">
        <v>29</v>
      </c>
      <c r="B25" s="13"/>
    </row>
    <row r="26" spans="1:2" ht="8.1" customHeight="1" x14ac:dyDescent="0.25">
      <c r="A26" s="12"/>
    </row>
    <row r="27" spans="1:2" x14ac:dyDescent="0.25">
      <c r="A27" s="12" t="s">
        <v>30</v>
      </c>
      <c r="B27" s="13"/>
    </row>
    <row r="28" spans="1:2" ht="8.1" customHeight="1" x14ac:dyDescent="0.25"/>
    <row r="29" spans="1:2" x14ac:dyDescent="0.25">
      <c r="A29" s="12" t="s">
        <v>82</v>
      </c>
      <c r="B29" s="13"/>
    </row>
    <row r="30" spans="1:2" ht="8.1" customHeight="1" x14ac:dyDescent="0.25">
      <c r="A30" s="12"/>
    </row>
    <row r="31" spans="1:2" x14ac:dyDescent="0.25">
      <c r="A31" s="12" t="s">
        <v>27</v>
      </c>
      <c r="B31" s="13"/>
    </row>
    <row r="32" spans="1:2" ht="8.1" customHeight="1" x14ac:dyDescent="0.25">
      <c r="A32" s="12"/>
    </row>
    <row r="33" spans="1:2" x14ac:dyDescent="0.25">
      <c r="A33" s="12" t="s">
        <v>28</v>
      </c>
      <c r="B33" s="13"/>
    </row>
    <row r="34" spans="1:2" x14ac:dyDescent="0.25">
      <c r="A34" s="12" t="s">
        <v>29</v>
      </c>
      <c r="B34" s="13"/>
    </row>
    <row r="35" spans="1:2" ht="8.1" customHeight="1" x14ac:dyDescent="0.25">
      <c r="A35" s="12"/>
    </row>
    <row r="36" spans="1:2" x14ac:dyDescent="0.25">
      <c r="A36" s="12" t="s">
        <v>30</v>
      </c>
      <c r="B36" s="13"/>
    </row>
    <row r="37" spans="1:2" ht="8.1" customHeight="1" x14ac:dyDescent="0.25"/>
    <row r="38" spans="1:2" x14ac:dyDescent="0.25">
      <c r="A38" s="12" t="s">
        <v>82</v>
      </c>
      <c r="B38" s="13"/>
    </row>
    <row r="39" spans="1:2" ht="6" customHeight="1" x14ac:dyDescent="0.25">
      <c r="A39" s="12"/>
    </row>
    <row r="40" spans="1:2" ht="15" customHeight="1" x14ac:dyDescent="0.25">
      <c r="A40" s="12" t="s">
        <v>27</v>
      </c>
      <c r="B40" s="13"/>
    </row>
    <row r="41" spans="1:2" ht="5.25" customHeight="1" x14ac:dyDescent="0.25">
      <c r="A41" s="12"/>
    </row>
    <row r="42" spans="1:2" x14ac:dyDescent="0.25">
      <c r="A42" s="12" t="s">
        <v>28</v>
      </c>
      <c r="B42" s="13"/>
    </row>
    <row r="43" spans="1:2" x14ac:dyDescent="0.25">
      <c r="A43" s="12" t="s">
        <v>29</v>
      </c>
      <c r="B43" s="13"/>
    </row>
    <row r="44" spans="1:2" ht="6" customHeight="1" x14ac:dyDescent="0.25">
      <c r="A44" s="12"/>
    </row>
    <row r="45" spans="1:2" x14ac:dyDescent="0.25">
      <c r="A45" s="12" t="s">
        <v>30</v>
      </c>
      <c r="B45" s="13"/>
    </row>
    <row r="46" spans="1:2" ht="8.1" customHeight="1" x14ac:dyDescent="0.25"/>
    <row r="47" spans="1:2" x14ac:dyDescent="0.25">
      <c r="A47" s="12"/>
      <c r="B47" s="12"/>
    </row>
    <row r="48" spans="1:2" ht="9.9499999999999993" customHeight="1" x14ac:dyDescent="0.25"/>
  </sheetData>
  <hyperlinks>
    <hyperlink ref="B18" r:id="rId1" xr:uid="{0E8BD7EA-CF62-454D-9E65-AA846EE82869}"/>
  </hyperlinks>
  <pageMargins left="0.31496062992126" right="0.31496062992126" top="0.59055118110236204" bottom="0.47244094488188998" header="0.27559055118110198" footer="0.27559055118110198"/>
  <pageSetup paperSize="9" orientation="landscape" r:id="rId2"/>
  <headerFooter>
    <oddFooter>&amp;L&amp;F, &amp;A&amp;C&amp;"Calibri,Normal"&amp;P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H25"/>
  <sheetViews>
    <sheetView tabSelected="1" workbookViewId="0">
      <pane xSplit="2" ySplit="12" topLeftCell="C13" activePane="bottomRight" state="frozen"/>
      <selection pane="topRight"/>
      <selection pane="bottomLeft"/>
      <selection pane="bottomRight" activeCell="H28" sqref="H28"/>
    </sheetView>
  </sheetViews>
  <sheetFormatPr defaultColWidth="9.140625" defaultRowHeight="15" x14ac:dyDescent="0.25"/>
  <cols>
    <col min="1" max="1" width="15" style="89" customWidth="1"/>
    <col min="2" max="2" width="14.85546875" style="89" customWidth="1"/>
    <col min="3" max="3" width="12.28515625" style="89" bestFit="1" customWidth="1"/>
    <col min="4" max="4" width="16.28515625" style="89" customWidth="1"/>
    <col min="5" max="5" width="18" style="89" customWidth="1"/>
    <col min="6" max="6" width="17.42578125" style="89" customWidth="1"/>
    <col min="7" max="7" width="17" style="89" customWidth="1"/>
    <col min="8" max="8" width="27" style="89" customWidth="1"/>
    <col min="9" max="16384" width="9.140625" style="89"/>
  </cols>
  <sheetData>
    <row r="1" spans="1:8" x14ac:dyDescent="0.25">
      <c r="A1" s="49" t="s">
        <v>158</v>
      </c>
    </row>
    <row r="2" spans="1:8" ht="18.75" x14ac:dyDescent="0.25">
      <c r="A2" s="90" t="s">
        <v>92</v>
      </c>
    </row>
    <row r="3" spans="1:8" x14ac:dyDescent="0.25">
      <c r="A3" s="89" t="s">
        <v>128</v>
      </c>
    </row>
    <row r="4" spans="1:8" x14ac:dyDescent="0.25">
      <c r="A4" s="89" t="s">
        <v>130</v>
      </c>
    </row>
    <row r="5" spans="1:8" x14ac:dyDescent="0.25">
      <c r="A5" s="89" t="s">
        <v>129</v>
      </c>
    </row>
    <row r="6" spans="1:8" x14ac:dyDescent="0.25">
      <c r="A6" s="89" t="s">
        <v>23</v>
      </c>
    </row>
    <row r="7" spans="1:8" x14ac:dyDescent="0.25">
      <c r="A7" s="40" t="s">
        <v>145</v>
      </c>
    </row>
    <row r="8" spans="1:8" x14ac:dyDescent="0.25">
      <c r="A8" s="101" t="s">
        <v>146</v>
      </c>
    </row>
    <row r="9" spans="1:8" x14ac:dyDescent="0.2">
      <c r="A9" s="41" t="s">
        <v>162</v>
      </c>
    </row>
    <row r="10" spans="1:8" x14ac:dyDescent="0.2">
      <c r="A10" s="41"/>
    </row>
    <row r="11" spans="1:8" ht="15.75" x14ac:dyDescent="0.25">
      <c r="A11" s="91"/>
    </row>
    <row r="12" spans="1:8" s="93" customFormat="1" ht="70.5" customHeight="1" x14ac:dyDescent="0.25">
      <c r="A12" s="92" t="s">
        <v>5</v>
      </c>
      <c r="B12" s="92" t="s">
        <v>0</v>
      </c>
      <c r="C12" s="92" t="s">
        <v>4</v>
      </c>
      <c r="D12" s="92" t="s">
        <v>1</v>
      </c>
      <c r="E12" s="92" t="s">
        <v>22</v>
      </c>
      <c r="F12" s="92" t="s">
        <v>2</v>
      </c>
      <c r="G12" s="92" t="s">
        <v>3</v>
      </c>
      <c r="H12" s="92" t="s">
        <v>121</v>
      </c>
    </row>
    <row r="13" spans="1:8" x14ac:dyDescent="0.25">
      <c r="A13" s="94" t="str">
        <f>Kontaktuppgifter!B$9</f>
        <v>Södermanland</v>
      </c>
      <c r="B13" s="95" t="s">
        <v>169</v>
      </c>
      <c r="C13" s="95">
        <v>27</v>
      </c>
      <c r="D13" s="95">
        <v>33</v>
      </c>
      <c r="E13" s="95">
        <v>2</v>
      </c>
      <c r="F13" s="95">
        <v>0</v>
      </c>
      <c r="G13" s="95">
        <v>0</v>
      </c>
      <c r="H13" s="96"/>
    </row>
    <row r="14" spans="1:8" x14ac:dyDescent="0.25">
      <c r="A14" s="94" t="str">
        <f>Kontaktuppgifter!B$9</f>
        <v>Södermanland</v>
      </c>
      <c r="B14" s="95" t="s">
        <v>170</v>
      </c>
      <c r="C14" s="95">
        <v>14</v>
      </c>
      <c r="D14" s="95">
        <v>16</v>
      </c>
      <c r="E14" s="95">
        <v>2</v>
      </c>
      <c r="F14" s="95">
        <v>0</v>
      </c>
      <c r="G14" s="95">
        <v>0</v>
      </c>
      <c r="H14" s="96" t="s">
        <v>181</v>
      </c>
    </row>
    <row r="15" spans="1:8" x14ac:dyDescent="0.25">
      <c r="A15" s="94" t="str">
        <f>Kontaktuppgifter!B$9</f>
        <v>Södermanland</v>
      </c>
      <c r="B15" s="95" t="s">
        <v>171</v>
      </c>
      <c r="C15" s="95">
        <v>7</v>
      </c>
      <c r="D15" s="95">
        <v>8</v>
      </c>
      <c r="E15" s="95">
        <v>1</v>
      </c>
      <c r="F15" s="95">
        <v>0</v>
      </c>
      <c r="G15" s="95">
        <v>0</v>
      </c>
      <c r="H15" s="96"/>
    </row>
    <row r="16" spans="1:8" x14ac:dyDescent="0.25">
      <c r="A16" s="94" t="str">
        <f>Kontaktuppgifter!B$9</f>
        <v>Södermanland</v>
      </c>
      <c r="B16" s="95" t="s">
        <v>177</v>
      </c>
      <c r="C16" s="95">
        <v>14</v>
      </c>
      <c r="D16" s="95">
        <v>16</v>
      </c>
      <c r="E16" s="95">
        <v>4</v>
      </c>
      <c r="F16" s="95">
        <v>2</v>
      </c>
      <c r="G16" s="95">
        <v>2</v>
      </c>
      <c r="H16" s="96" t="s">
        <v>182</v>
      </c>
    </row>
    <row r="17" spans="1:8" x14ac:dyDescent="0.25">
      <c r="A17" s="94" t="str">
        <f>Kontaktuppgifter!B$9</f>
        <v>Södermanland</v>
      </c>
      <c r="B17" s="95" t="s">
        <v>174</v>
      </c>
      <c r="C17" s="95">
        <v>14</v>
      </c>
      <c r="D17" s="95">
        <v>20</v>
      </c>
      <c r="E17" s="95">
        <v>4</v>
      </c>
      <c r="F17" s="95">
        <v>2</v>
      </c>
      <c r="G17" s="95">
        <v>4</v>
      </c>
      <c r="H17" s="96"/>
    </row>
    <row r="18" spans="1:8" x14ac:dyDescent="0.25">
      <c r="A18" s="94" t="str">
        <f>Kontaktuppgifter!B$9</f>
        <v>Södermanland</v>
      </c>
      <c r="B18" s="95" t="s">
        <v>172</v>
      </c>
      <c r="C18" s="95">
        <v>19</v>
      </c>
      <c r="D18" s="95">
        <v>26</v>
      </c>
      <c r="E18" s="95">
        <v>2</v>
      </c>
      <c r="F18" s="95">
        <v>2</v>
      </c>
      <c r="G18" s="95">
        <v>2</v>
      </c>
      <c r="H18" s="96"/>
    </row>
    <row r="19" spans="1:8" x14ac:dyDescent="0.25">
      <c r="A19" s="94" t="str">
        <f>Kontaktuppgifter!B$9</f>
        <v>Södermanland</v>
      </c>
      <c r="B19" s="95" t="s">
        <v>176</v>
      </c>
      <c r="C19" s="95">
        <v>18</v>
      </c>
      <c r="D19" s="95">
        <v>20</v>
      </c>
      <c r="E19" s="95">
        <v>1</v>
      </c>
      <c r="F19" s="95">
        <v>0</v>
      </c>
      <c r="G19" s="95">
        <v>0</v>
      </c>
      <c r="H19" s="96"/>
    </row>
    <row r="20" spans="1:8" x14ac:dyDescent="0.25">
      <c r="A20" s="94" t="str">
        <f>Kontaktuppgifter!B$9</f>
        <v>Södermanland</v>
      </c>
      <c r="B20" s="95" t="s">
        <v>173</v>
      </c>
      <c r="C20" s="95">
        <v>25</v>
      </c>
      <c r="D20" s="95">
        <v>33</v>
      </c>
      <c r="E20" s="95">
        <v>10</v>
      </c>
      <c r="F20" s="95">
        <v>5</v>
      </c>
      <c r="G20" s="95">
        <v>6</v>
      </c>
      <c r="H20" s="96" t="s">
        <v>181</v>
      </c>
    </row>
    <row r="21" spans="1:8" x14ac:dyDescent="0.25">
      <c r="A21" s="94" t="str">
        <f>Kontaktuppgifter!B$9</f>
        <v>Södermanland</v>
      </c>
      <c r="B21" s="95" t="s">
        <v>175</v>
      </c>
      <c r="C21" s="95">
        <v>3</v>
      </c>
      <c r="D21" s="95">
        <v>5</v>
      </c>
      <c r="E21" s="95">
        <v>2</v>
      </c>
      <c r="F21" s="95">
        <v>0</v>
      </c>
      <c r="G21" s="95">
        <v>0</v>
      </c>
      <c r="H21" s="96" t="s">
        <v>182</v>
      </c>
    </row>
    <row r="22" spans="1:8" x14ac:dyDescent="0.25">
      <c r="A22" s="95"/>
      <c r="B22" s="95"/>
      <c r="C22" s="95"/>
      <c r="D22" s="95"/>
      <c r="E22" s="95"/>
      <c r="F22" s="95"/>
      <c r="G22" s="95"/>
      <c r="H22" s="95"/>
    </row>
    <row r="23" spans="1:8" s="99" customFormat="1" x14ac:dyDescent="0.25">
      <c r="A23" s="97" t="s">
        <v>32</v>
      </c>
      <c r="B23" s="97"/>
      <c r="C23" s="97">
        <f>SUM(C13:C21)</f>
        <v>141</v>
      </c>
      <c r="D23" s="97">
        <f>SUM(D13:D21)</f>
        <v>177</v>
      </c>
      <c r="E23" s="97">
        <f>SUM(E13:E21)</f>
        <v>28</v>
      </c>
      <c r="F23" s="97">
        <f>SUM(F13:F21)</f>
        <v>11</v>
      </c>
      <c r="G23" s="97">
        <f>SUM(G13:G21)</f>
        <v>14</v>
      </c>
      <c r="H23" s="98"/>
    </row>
    <row r="25" spans="1:8" x14ac:dyDescent="0.25">
      <c r="A25" s="100"/>
    </row>
  </sheetData>
  <pageMargins left="0.23622047244094499" right="0.23622047244094499" top="0.59055118110236204" bottom="0.47244094488188998" header="0.27559055118110198" footer="0.27559055118110198"/>
  <pageSetup paperSize="9" orientation="landscape" r:id="rId1"/>
  <headerFooter>
    <oddFooter>&amp;L&amp;F, &amp;A&amp;C&amp;"Calibri,Normal"&amp;P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D9AAE-0E0E-4D19-A2CF-1E0DBEBD112D}">
  <sheetPr>
    <tabColor rgb="FF00B050"/>
  </sheetPr>
  <dimension ref="A1:O23"/>
  <sheetViews>
    <sheetView workbookViewId="0">
      <pane xSplit="2" ySplit="10" topLeftCell="C11" activePane="bottomRight" state="frozen"/>
      <selection pane="topRight" activeCell="C1" sqref="C1"/>
      <selection pane="bottomLeft" activeCell="A11" sqref="A11"/>
      <selection pane="bottomRight" activeCell="G10" sqref="G10"/>
    </sheetView>
  </sheetViews>
  <sheetFormatPr defaultColWidth="9.140625" defaultRowHeight="15" x14ac:dyDescent="0.25"/>
  <cols>
    <col min="1" max="1" width="15.5703125" style="5" customWidth="1"/>
    <col min="2" max="2" width="16" style="5" bestFit="1" customWidth="1"/>
    <col min="3" max="3" width="11.85546875" style="5" bestFit="1" customWidth="1"/>
    <col min="4" max="4" width="8.28515625" style="5" bestFit="1" customWidth="1"/>
    <col min="5" max="5" width="14.42578125" style="5" customWidth="1"/>
    <col min="6" max="6" width="7" style="5" bestFit="1" customWidth="1"/>
    <col min="7" max="7" width="13.7109375" style="5" customWidth="1"/>
    <col min="8" max="8" width="4.140625" style="5" bestFit="1" customWidth="1"/>
    <col min="9" max="9" width="7" style="5" bestFit="1" customWidth="1"/>
    <col min="10" max="10" width="4.7109375" style="5" bestFit="1" customWidth="1"/>
    <col min="11" max="11" width="5.28515625" style="5" customWidth="1"/>
    <col min="12" max="12" width="5.28515625" style="6" customWidth="1"/>
    <col min="13" max="13" width="23.7109375" style="5" customWidth="1"/>
    <col min="14" max="14" width="9.140625" style="5"/>
    <col min="15" max="15" width="17.7109375" style="5" customWidth="1"/>
  </cols>
  <sheetData>
    <row r="1" spans="1:15" s="5" customFormat="1" x14ac:dyDescent="0.25">
      <c r="A1" s="49" t="s">
        <v>158</v>
      </c>
      <c r="L1" s="6"/>
    </row>
    <row r="2" spans="1:15" s="5" customFormat="1" ht="18.75" x14ac:dyDescent="0.3">
      <c r="A2" s="50" t="s">
        <v>93</v>
      </c>
      <c r="L2" s="6"/>
    </row>
    <row r="3" spans="1:15" s="7" customFormat="1" x14ac:dyDescent="0.25">
      <c r="A3" s="5" t="s">
        <v>131</v>
      </c>
      <c r="L3" s="6"/>
    </row>
    <row r="4" spans="1:15" s="5" customFormat="1" x14ac:dyDescent="0.25">
      <c r="A4" s="5" t="s">
        <v>132</v>
      </c>
      <c r="L4" s="6"/>
    </row>
    <row r="5" spans="1:15" s="5" customFormat="1" x14ac:dyDescent="0.25">
      <c r="A5" s="8" t="s">
        <v>125</v>
      </c>
      <c r="L5" s="6"/>
    </row>
    <row r="6" spans="1:15" s="5" customFormat="1" x14ac:dyDescent="0.25">
      <c r="A6" s="8" t="s">
        <v>126</v>
      </c>
      <c r="L6" s="6"/>
    </row>
    <row r="7" spans="1:15" s="5" customFormat="1" x14ac:dyDescent="0.25">
      <c r="A7" s="39" t="s">
        <v>84</v>
      </c>
      <c r="L7" s="6"/>
    </row>
    <row r="8" spans="1:15" s="5" customFormat="1" x14ac:dyDescent="0.25">
      <c r="A8" s="41" t="s">
        <v>124</v>
      </c>
      <c r="L8" s="6"/>
    </row>
    <row r="9" spans="1:15" s="5" customFormat="1" ht="15.75" x14ac:dyDescent="0.25">
      <c r="A9" s="35"/>
      <c r="L9" s="6"/>
      <c r="O9" s="75" t="s">
        <v>112</v>
      </c>
    </row>
    <row r="10" spans="1:15" s="9" customFormat="1" ht="51" x14ac:dyDescent="0.25">
      <c r="A10" s="58" t="s">
        <v>11</v>
      </c>
      <c r="B10" s="58" t="s">
        <v>0</v>
      </c>
      <c r="C10" s="59" t="s">
        <v>80</v>
      </c>
      <c r="D10" s="59" t="s">
        <v>74</v>
      </c>
      <c r="E10" s="59" t="s">
        <v>21</v>
      </c>
      <c r="F10" s="59" t="s">
        <v>6</v>
      </c>
      <c r="G10" s="59" t="s">
        <v>81</v>
      </c>
      <c r="H10" s="59" t="s">
        <v>12</v>
      </c>
      <c r="I10" s="59" t="s">
        <v>7</v>
      </c>
      <c r="J10" s="59" t="s">
        <v>8</v>
      </c>
      <c r="K10" s="66" t="s">
        <v>9</v>
      </c>
      <c r="L10" s="59" t="s">
        <v>10</v>
      </c>
      <c r="M10" s="60" t="s">
        <v>121</v>
      </c>
      <c r="O10" s="76" t="s">
        <v>113</v>
      </c>
    </row>
    <row r="11" spans="1:15" x14ac:dyDescent="0.25">
      <c r="A11" s="17" t="str">
        <f>Kontaktuppgifter!B$9</f>
        <v>Södermanland</v>
      </c>
      <c r="B11" s="95" t="s">
        <v>169</v>
      </c>
      <c r="C11" s="15">
        <v>8</v>
      </c>
      <c r="D11" s="19">
        <v>6</v>
      </c>
      <c r="E11" s="19">
        <v>0</v>
      </c>
      <c r="F11" s="19">
        <v>2</v>
      </c>
      <c r="G11" s="22">
        <v>14</v>
      </c>
      <c r="H11" s="19">
        <v>0</v>
      </c>
      <c r="I11" s="19">
        <v>0</v>
      </c>
      <c r="J11" s="19">
        <v>0</v>
      </c>
      <c r="K11" s="19">
        <v>3</v>
      </c>
      <c r="L11" s="30">
        <f>SUM(C11:K11)</f>
        <v>33</v>
      </c>
      <c r="M11" s="21" t="s">
        <v>191</v>
      </c>
      <c r="O11" s="16">
        <f>'Tabell 1K'!D13</f>
        <v>33</v>
      </c>
    </row>
    <row r="12" spans="1:15" x14ac:dyDescent="0.25">
      <c r="A12" s="17" t="str">
        <f>Kontaktuppgifter!B$9</f>
        <v>Södermanland</v>
      </c>
      <c r="B12" s="95" t="s">
        <v>170</v>
      </c>
      <c r="C12" s="15">
        <v>11</v>
      </c>
      <c r="D12" s="19">
        <v>2</v>
      </c>
      <c r="E12" s="19">
        <v>0</v>
      </c>
      <c r="F12" s="19">
        <v>0</v>
      </c>
      <c r="G12" s="19">
        <v>1</v>
      </c>
      <c r="H12" s="19">
        <v>0</v>
      </c>
      <c r="I12" s="19">
        <v>0</v>
      </c>
      <c r="J12" s="19">
        <v>1</v>
      </c>
      <c r="K12" s="19">
        <v>1</v>
      </c>
      <c r="L12" s="30">
        <f t="shared" ref="L12:L19" si="0">SUM(C12:K12)</f>
        <v>16</v>
      </c>
      <c r="M12" s="21" t="s">
        <v>192</v>
      </c>
      <c r="O12" s="16">
        <f>'Tabell 1K'!D14</f>
        <v>16</v>
      </c>
    </row>
    <row r="13" spans="1:15" x14ac:dyDescent="0.25">
      <c r="A13" s="17" t="str">
        <f>Kontaktuppgifter!B$9</f>
        <v>Södermanland</v>
      </c>
      <c r="B13" s="95" t="s">
        <v>171</v>
      </c>
      <c r="C13" s="15">
        <v>4</v>
      </c>
      <c r="D13" s="19">
        <v>3</v>
      </c>
      <c r="E13" s="19">
        <v>0</v>
      </c>
      <c r="F13" s="19">
        <v>0</v>
      </c>
      <c r="G13" s="19">
        <v>0</v>
      </c>
      <c r="H13" s="19">
        <v>0</v>
      </c>
      <c r="I13" s="19">
        <v>0</v>
      </c>
      <c r="J13" s="19">
        <v>0</v>
      </c>
      <c r="K13" s="19">
        <v>1</v>
      </c>
      <c r="L13" s="30">
        <f t="shared" si="0"/>
        <v>8</v>
      </c>
      <c r="M13" s="21" t="s">
        <v>193</v>
      </c>
      <c r="N13" s="3"/>
      <c r="O13" s="16">
        <f>'Tabell 1K'!D15</f>
        <v>8</v>
      </c>
    </row>
    <row r="14" spans="1:15" x14ac:dyDescent="0.25">
      <c r="A14" s="17" t="str">
        <f>Kontaktuppgifter!B$9</f>
        <v>Södermanland</v>
      </c>
      <c r="B14" s="95" t="s">
        <v>177</v>
      </c>
      <c r="C14" s="15">
        <v>7</v>
      </c>
      <c r="D14" s="19">
        <v>4</v>
      </c>
      <c r="E14" s="19">
        <v>0</v>
      </c>
      <c r="F14" s="19">
        <v>1</v>
      </c>
      <c r="G14" s="19">
        <v>2</v>
      </c>
      <c r="H14" s="19">
        <v>1</v>
      </c>
      <c r="I14" s="19">
        <v>0</v>
      </c>
      <c r="J14" s="19">
        <v>0</v>
      </c>
      <c r="K14" s="19">
        <v>1</v>
      </c>
      <c r="L14" s="30">
        <f t="shared" si="0"/>
        <v>16</v>
      </c>
      <c r="M14" s="21" t="s">
        <v>194</v>
      </c>
      <c r="N14" s="3"/>
      <c r="O14" s="16">
        <f>'Tabell 1K'!D16</f>
        <v>16</v>
      </c>
    </row>
    <row r="15" spans="1:15" x14ac:dyDescent="0.25">
      <c r="A15" s="17" t="str">
        <f>Kontaktuppgifter!B$9</f>
        <v>Södermanland</v>
      </c>
      <c r="B15" s="95" t="s">
        <v>174</v>
      </c>
      <c r="C15" s="15">
        <v>10</v>
      </c>
      <c r="D15" s="19">
        <v>3</v>
      </c>
      <c r="E15" s="19">
        <v>0</v>
      </c>
      <c r="F15" s="19">
        <v>3</v>
      </c>
      <c r="G15" s="19">
        <v>1</v>
      </c>
      <c r="H15" s="19">
        <v>0</v>
      </c>
      <c r="I15" s="19">
        <v>0</v>
      </c>
      <c r="J15" s="19">
        <v>0</v>
      </c>
      <c r="K15" s="19">
        <v>3</v>
      </c>
      <c r="L15" s="30">
        <f t="shared" si="0"/>
        <v>20</v>
      </c>
      <c r="M15" s="21" t="s">
        <v>195</v>
      </c>
      <c r="N15" s="3"/>
      <c r="O15" s="16">
        <f>'Tabell 1K'!D17</f>
        <v>20</v>
      </c>
    </row>
    <row r="16" spans="1:15" x14ac:dyDescent="0.25">
      <c r="A16" s="17" t="str">
        <f>Kontaktuppgifter!B$9</f>
        <v>Södermanland</v>
      </c>
      <c r="B16" s="95" t="s">
        <v>172</v>
      </c>
      <c r="C16" s="15">
        <v>15</v>
      </c>
      <c r="D16" s="19">
        <v>4</v>
      </c>
      <c r="E16" s="19">
        <v>0</v>
      </c>
      <c r="F16" s="19">
        <v>3</v>
      </c>
      <c r="G16" s="19">
        <v>0</v>
      </c>
      <c r="H16" s="19">
        <v>0</v>
      </c>
      <c r="I16" s="19">
        <v>0</v>
      </c>
      <c r="J16" s="19">
        <v>1</v>
      </c>
      <c r="K16" s="19">
        <v>3</v>
      </c>
      <c r="L16" s="30">
        <f t="shared" si="0"/>
        <v>26</v>
      </c>
      <c r="M16" s="21" t="s">
        <v>196</v>
      </c>
      <c r="N16" s="3"/>
      <c r="O16" s="16">
        <f>'Tabell 1K'!D18</f>
        <v>26</v>
      </c>
    </row>
    <row r="17" spans="1:15" x14ac:dyDescent="0.25">
      <c r="A17" s="17" t="str">
        <f>Kontaktuppgifter!B$9</f>
        <v>Södermanland</v>
      </c>
      <c r="B17" s="95" t="s">
        <v>176</v>
      </c>
      <c r="C17" s="15">
        <v>12</v>
      </c>
      <c r="D17" s="19">
        <v>1</v>
      </c>
      <c r="E17" s="19">
        <v>1</v>
      </c>
      <c r="F17" s="19">
        <v>0</v>
      </c>
      <c r="G17" s="19">
        <v>4</v>
      </c>
      <c r="H17" s="19">
        <v>0</v>
      </c>
      <c r="I17" s="19">
        <v>0</v>
      </c>
      <c r="J17" s="19">
        <v>1</v>
      </c>
      <c r="K17" s="19">
        <v>1</v>
      </c>
      <c r="L17" s="30">
        <f t="shared" si="0"/>
        <v>20</v>
      </c>
      <c r="M17" s="21" t="s">
        <v>197</v>
      </c>
      <c r="N17" s="3"/>
      <c r="O17" s="16">
        <f>'Tabell 1K'!D19</f>
        <v>20</v>
      </c>
    </row>
    <row r="18" spans="1:15" ht="22.5" x14ac:dyDescent="0.25">
      <c r="A18" s="17" t="str">
        <f>Kontaktuppgifter!B$9</f>
        <v>Södermanland</v>
      </c>
      <c r="B18" s="95" t="s">
        <v>173</v>
      </c>
      <c r="C18" s="15">
        <v>16</v>
      </c>
      <c r="D18" s="19">
        <v>6</v>
      </c>
      <c r="E18" s="19">
        <v>1</v>
      </c>
      <c r="F18" s="19">
        <v>4</v>
      </c>
      <c r="G18" s="19">
        <v>3</v>
      </c>
      <c r="H18" s="19">
        <v>0</v>
      </c>
      <c r="I18" s="19">
        <v>0</v>
      </c>
      <c r="J18" s="19">
        <v>1</v>
      </c>
      <c r="K18" s="19">
        <v>2</v>
      </c>
      <c r="L18" s="30">
        <f t="shared" si="0"/>
        <v>33</v>
      </c>
      <c r="M18" s="21" t="s">
        <v>198</v>
      </c>
      <c r="N18" s="3"/>
      <c r="O18" s="16">
        <f>'Tabell 1K'!D20</f>
        <v>33</v>
      </c>
    </row>
    <row r="19" spans="1:15" x14ac:dyDescent="0.25">
      <c r="A19" s="17" t="str">
        <f>Kontaktuppgifter!B$9</f>
        <v>Södermanland</v>
      </c>
      <c r="B19" s="95" t="s">
        <v>175</v>
      </c>
      <c r="C19" s="15">
        <v>1</v>
      </c>
      <c r="D19" s="19">
        <v>1</v>
      </c>
      <c r="E19" s="19">
        <v>0</v>
      </c>
      <c r="F19" s="19">
        <v>0</v>
      </c>
      <c r="G19" s="19">
        <v>0</v>
      </c>
      <c r="H19" s="19">
        <v>0</v>
      </c>
      <c r="I19" s="19">
        <v>0</v>
      </c>
      <c r="J19" s="19">
        <v>2</v>
      </c>
      <c r="K19" s="19">
        <v>1</v>
      </c>
      <c r="L19" s="30">
        <f t="shared" si="0"/>
        <v>5</v>
      </c>
      <c r="M19" s="21" t="s">
        <v>199</v>
      </c>
      <c r="N19" s="3"/>
      <c r="O19" s="16">
        <f>'Tabell 1K'!D21</f>
        <v>5</v>
      </c>
    </row>
    <row r="20" spans="1:15" ht="15.75" x14ac:dyDescent="0.25">
      <c r="A20" s="15"/>
      <c r="B20" s="18"/>
      <c r="C20" s="15"/>
      <c r="D20" s="19"/>
      <c r="E20" s="19"/>
      <c r="F20" s="19"/>
      <c r="G20" s="19"/>
      <c r="H20" s="19"/>
      <c r="I20" s="19"/>
      <c r="J20" s="19"/>
      <c r="K20" s="19"/>
      <c r="L20" s="31"/>
      <c r="M20" s="20"/>
      <c r="N20" s="3"/>
      <c r="O20" s="16"/>
    </row>
    <row r="21" spans="1:15" x14ac:dyDescent="0.25">
      <c r="A21" s="29" t="s">
        <v>32</v>
      </c>
      <c r="B21" s="29"/>
      <c r="C21" s="29">
        <f t="shared" ref="C21:L21" si="1">SUM(C11:C20)</f>
        <v>84</v>
      </c>
      <c r="D21" s="29">
        <f t="shared" si="1"/>
        <v>30</v>
      </c>
      <c r="E21" s="29">
        <f>SUM(E11:E20)</f>
        <v>2</v>
      </c>
      <c r="F21" s="29">
        <f t="shared" si="1"/>
        <v>13</v>
      </c>
      <c r="G21" s="29">
        <f t="shared" si="1"/>
        <v>25</v>
      </c>
      <c r="H21" s="29">
        <f t="shared" si="1"/>
        <v>1</v>
      </c>
      <c r="I21" s="29">
        <f t="shared" si="1"/>
        <v>0</v>
      </c>
      <c r="J21" s="29">
        <f t="shared" si="1"/>
        <v>6</v>
      </c>
      <c r="K21" s="29">
        <f t="shared" si="1"/>
        <v>16</v>
      </c>
      <c r="L21" s="29">
        <f t="shared" si="1"/>
        <v>177</v>
      </c>
      <c r="M21" s="30"/>
      <c r="N21" s="2"/>
      <c r="O21" s="16">
        <f>'Tabell 1K'!D23</f>
        <v>177</v>
      </c>
    </row>
    <row r="23" spans="1:15" x14ac:dyDescent="0.25">
      <c r="A23" s="2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F18"/>
  <sheetViews>
    <sheetView workbookViewId="0">
      <pane xSplit="1" ySplit="5" topLeftCell="B6" activePane="bottomRight" state="frozen"/>
      <selection pane="topRight"/>
      <selection pane="bottomLeft"/>
      <selection pane="bottomRight" activeCell="D12" sqref="D12"/>
    </sheetView>
  </sheetViews>
  <sheetFormatPr defaultColWidth="9.140625" defaultRowHeight="15" x14ac:dyDescent="0.25"/>
  <cols>
    <col min="1" max="1" width="18.42578125" customWidth="1"/>
    <col min="2" max="2" width="16.7109375" customWidth="1"/>
    <col min="3" max="3" width="43.140625" customWidth="1"/>
    <col min="4" max="4" width="57.7109375" customWidth="1"/>
  </cols>
  <sheetData>
    <row r="1" spans="1:6" x14ac:dyDescent="0.25">
      <c r="A1" s="49" t="s">
        <v>158</v>
      </c>
    </row>
    <row r="2" spans="1:6" ht="18.75" x14ac:dyDescent="0.3">
      <c r="A2" s="56" t="s">
        <v>133</v>
      </c>
      <c r="F2" s="67"/>
    </row>
    <row r="3" spans="1:6" ht="18.75" x14ac:dyDescent="0.3">
      <c r="A3" s="56" t="s">
        <v>134</v>
      </c>
    </row>
    <row r="4" spans="1:6" ht="15.75" x14ac:dyDescent="0.25">
      <c r="A4" s="35"/>
    </row>
    <row r="5" spans="1:6" ht="15.75" x14ac:dyDescent="0.25">
      <c r="A5" s="58" t="s">
        <v>11</v>
      </c>
      <c r="B5" s="58" t="s">
        <v>0</v>
      </c>
      <c r="C5" s="64" t="s">
        <v>13</v>
      </c>
      <c r="D5" s="65" t="s">
        <v>150</v>
      </c>
    </row>
    <row r="6" spans="1:6" x14ac:dyDescent="0.25">
      <c r="A6" s="17" t="str">
        <f>Kontaktuppgifter!B$9</f>
        <v>Södermanland</v>
      </c>
      <c r="B6" s="95" t="s">
        <v>169</v>
      </c>
      <c r="C6" s="13">
        <v>2</v>
      </c>
      <c r="D6" s="23" t="s">
        <v>185</v>
      </c>
    </row>
    <row r="7" spans="1:6" x14ac:dyDescent="0.25">
      <c r="A7" s="17" t="str">
        <f>Kontaktuppgifter!B$9</f>
        <v>Södermanland</v>
      </c>
      <c r="B7" s="95" t="s">
        <v>170</v>
      </c>
      <c r="C7" s="13">
        <v>0</v>
      </c>
      <c r="D7" s="23"/>
    </row>
    <row r="8" spans="1:6" x14ac:dyDescent="0.25">
      <c r="A8" s="17" t="str">
        <f>Kontaktuppgifter!B$9</f>
        <v>Södermanland</v>
      </c>
      <c r="B8" s="95" t="s">
        <v>171</v>
      </c>
      <c r="C8" s="13">
        <v>2</v>
      </c>
      <c r="D8" s="23" t="s">
        <v>186</v>
      </c>
    </row>
    <row r="9" spans="1:6" x14ac:dyDescent="0.25">
      <c r="A9" s="17" t="str">
        <f>Kontaktuppgifter!B$9</f>
        <v>Södermanland</v>
      </c>
      <c r="B9" s="95" t="s">
        <v>177</v>
      </c>
      <c r="C9" s="13">
        <v>2</v>
      </c>
      <c r="D9" s="23" t="s">
        <v>187</v>
      </c>
    </row>
    <row r="10" spans="1:6" x14ac:dyDescent="0.25">
      <c r="A10" s="17" t="str">
        <f>Kontaktuppgifter!B$9</f>
        <v>Södermanland</v>
      </c>
      <c r="B10" s="95" t="s">
        <v>174</v>
      </c>
      <c r="C10" s="13">
        <v>0</v>
      </c>
      <c r="D10" s="23"/>
    </row>
    <row r="11" spans="1:6" x14ac:dyDescent="0.25">
      <c r="A11" s="17" t="str">
        <f>Kontaktuppgifter!B$9</f>
        <v>Södermanland</v>
      </c>
      <c r="B11" s="95" t="s">
        <v>172</v>
      </c>
      <c r="C11" s="13">
        <v>2</v>
      </c>
      <c r="D11" s="23" t="s">
        <v>185</v>
      </c>
    </row>
    <row r="12" spans="1:6" x14ac:dyDescent="0.25">
      <c r="A12" s="17" t="str">
        <f>Kontaktuppgifter!B$9</f>
        <v>Södermanland</v>
      </c>
      <c r="B12" s="95" t="s">
        <v>176</v>
      </c>
      <c r="C12" s="13">
        <v>0</v>
      </c>
      <c r="D12" s="23"/>
    </row>
    <row r="13" spans="1:6" x14ac:dyDescent="0.25">
      <c r="A13" s="17" t="str">
        <f>Kontaktuppgifter!B$9</f>
        <v>Södermanland</v>
      </c>
      <c r="B13" s="95" t="s">
        <v>173</v>
      </c>
      <c r="C13" s="13">
        <v>2</v>
      </c>
      <c r="D13" s="23" t="s">
        <v>183</v>
      </c>
    </row>
    <row r="14" spans="1:6" x14ac:dyDescent="0.25">
      <c r="A14" s="17" t="str">
        <f>Kontaktuppgifter!B$9</f>
        <v>Södermanland</v>
      </c>
      <c r="B14" s="95" t="s">
        <v>175</v>
      </c>
      <c r="C14" s="13">
        <v>1</v>
      </c>
      <c r="D14" s="23" t="s">
        <v>184</v>
      </c>
    </row>
    <row r="15" spans="1:6" x14ac:dyDescent="0.25">
      <c r="A15" s="13"/>
      <c r="B15" s="13"/>
      <c r="C15" s="13"/>
      <c r="D15" s="13"/>
    </row>
    <row r="16" spans="1:6" s="34" customFormat="1" x14ac:dyDescent="0.25">
      <c r="A16" s="32" t="s">
        <v>32</v>
      </c>
      <c r="B16" s="29"/>
      <c r="C16" s="29">
        <f>SUM(C6:C14)</f>
        <v>11</v>
      </c>
      <c r="D16" s="33"/>
    </row>
    <row r="18" spans="1:1" x14ac:dyDescent="0.25">
      <c r="A18" s="27"/>
    </row>
  </sheetData>
  <pageMargins left="0.31496062992126" right="0.31496062992126" top="0.59055118110236204" bottom="0.47244094488188998" header="0.27559055118110198" footer="0.27559055118110198"/>
  <pageSetup paperSize="9" orientation="landscape" r:id="rId1"/>
  <headerFooter>
    <oddFooter>&amp;L&amp;F, &amp;A&amp;C&amp;"Calibri,Normal"&amp;P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D17"/>
  <sheetViews>
    <sheetView workbookViewId="0">
      <pane xSplit="2" ySplit="4" topLeftCell="C5" activePane="bottomRight" state="frozen"/>
      <selection pane="topRight" activeCell="C1" sqref="C1"/>
      <selection pane="bottomLeft" activeCell="A5" sqref="A5"/>
      <selection pane="bottomRight" activeCell="D26" sqref="D26"/>
    </sheetView>
  </sheetViews>
  <sheetFormatPr defaultColWidth="9.140625" defaultRowHeight="15" x14ac:dyDescent="0.25"/>
  <cols>
    <col min="1" max="1" width="18.42578125" customWidth="1"/>
    <col min="2" max="2" width="16.7109375" customWidth="1"/>
    <col min="3" max="3" width="41" customWidth="1"/>
    <col min="4" max="4" width="59.140625" customWidth="1"/>
  </cols>
  <sheetData>
    <row r="1" spans="1:4" x14ac:dyDescent="0.25">
      <c r="A1" s="49" t="s">
        <v>158</v>
      </c>
    </row>
    <row r="2" spans="1:4" ht="18.75" x14ac:dyDescent="0.3">
      <c r="A2" s="56" t="s">
        <v>110</v>
      </c>
    </row>
    <row r="3" spans="1:4" ht="15.75" x14ac:dyDescent="0.25">
      <c r="A3" s="35"/>
    </row>
    <row r="4" spans="1:4" ht="15.75" x14ac:dyDescent="0.25">
      <c r="A4" s="58" t="s">
        <v>11</v>
      </c>
      <c r="B4" s="58" t="s">
        <v>0</v>
      </c>
      <c r="C4" s="64" t="s">
        <v>75</v>
      </c>
      <c r="D4" s="65" t="s">
        <v>121</v>
      </c>
    </row>
    <row r="5" spans="1:4" x14ac:dyDescent="0.25">
      <c r="A5" s="17" t="str">
        <f>Kontaktuppgifter!B$9</f>
        <v>Södermanland</v>
      </c>
      <c r="B5" s="95" t="s">
        <v>169</v>
      </c>
      <c r="C5" s="13">
        <v>1</v>
      </c>
      <c r="D5" s="23"/>
    </row>
    <row r="6" spans="1:4" x14ac:dyDescent="0.25">
      <c r="A6" s="17" t="str">
        <f>Kontaktuppgifter!B$9</f>
        <v>Södermanland</v>
      </c>
      <c r="B6" s="95" t="s">
        <v>170</v>
      </c>
      <c r="C6" s="13">
        <v>0</v>
      </c>
      <c r="D6" s="23"/>
    </row>
    <row r="7" spans="1:4" x14ac:dyDescent="0.25">
      <c r="A7" s="17" t="str">
        <f>Kontaktuppgifter!B$9</f>
        <v>Södermanland</v>
      </c>
      <c r="B7" s="95" t="s">
        <v>171</v>
      </c>
      <c r="C7" s="13">
        <v>0</v>
      </c>
      <c r="D7" s="23"/>
    </row>
    <row r="8" spans="1:4" x14ac:dyDescent="0.25">
      <c r="A8" s="17" t="str">
        <f>Kontaktuppgifter!B$9</f>
        <v>Södermanland</v>
      </c>
      <c r="B8" s="95" t="s">
        <v>177</v>
      </c>
      <c r="C8" s="13">
        <v>1</v>
      </c>
      <c r="D8" s="23" t="s">
        <v>188</v>
      </c>
    </row>
    <row r="9" spans="1:4" x14ac:dyDescent="0.25">
      <c r="A9" s="17" t="str">
        <f>Kontaktuppgifter!B$9</f>
        <v>Södermanland</v>
      </c>
      <c r="B9" s="95" t="s">
        <v>174</v>
      </c>
      <c r="C9" s="13">
        <v>0</v>
      </c>
      <c r="D9" s="23"/>
    </row>
    <row r="10" spans="1:4" x14ac:dyDescent="0.25">
      <c r="A10" s="17" t="str">
        <f>Kontaktuppgifter!B$9</f>
        <v>Södermanland</v>
      </c>
      <c r="B10" s="95" t="s">
        <v>172</v>
      </c>
      <c r="C10" s="13">
        <v>2</v>
      </c>
      <c r="D10" s="23"/>
    </row>
    <row r="11" spans="1:4" x14ac:dyDescent="0.25">
      <c r="A11" s="17" t="str">
        <f>Kontaktuppgifter!B$9</f>
        <v>Södermanland</v>
      </c>
      <c r="B11" s="95" t="s">
        <v>176</v>
      </c>
      <c r="C11" s="13">
        <v>0</v>
      </c>
      <c r="D11" s="23"/>
    </row>
    <row r="12" spans="1:4" x14ac:dyDescent="0.25">
      <c r="A12" s="17" t="str">
        <f>Kontaktuppgifter!B$9</f>
        <v>Södermanland</v>
      </c>
      <c r="B12" s="95" t="s">
        <v>173</v>
      </c>
      <c r="C12" s="13">
        <v>2</v>
      </c>
      <c r="D12" s="23" t="s">
        <v>189</v>
      </c>
    </row>
    <row r="13" spans="1:4" x14ac:dyDescent="0.25">
      <c r="A13" s="17" t="str">
        <f>Kontaktuppgifter!B$9</f>
        <v>Södermanland</v>
      </c>
      <c r="B13" s="95" t="s">
        <v>175</v>
      </c>
      <c r="C13" s="13">
        <v>0</v>
      </c>
      <c r="D13" s="23"/>
    </row>
    <row r="14" spans="1:4" x14ac:dyDescent="0.25">
      <c r="A14" s="13"/>
      <c r="B14" s="13"/>
      <c r="C14" s="13"/>
      <c r="D14" s="13"/>
    </row>
    <row r="15" spans="1:4" s="34" customFormat="1" x14ac:dyDescent="0.25">
      <c r="A15" s="32" t="s">
        <v>32</v>
      </c>
      <c r="B15" s="29"/>
      <c r="C15" s="29">
        <f>SUM(C5:C13)</f>
        <v>6</v>
      </c>
      <c r="D15" s="33"/>
    </row>
    <row r="17" spans="1:1" x14ac:dyDescent="0.25">
      <c r="A17" s="27"/>
    </row>
  </sheetData>
  <pageMargins left="0.31496062992126" right="0.31496062992126" top="0.59055118110236204" bottom="0.47244094488188998" header="0.27559055118110198" footer="0.27559055118110198"/>
  <pageSetup paperSize="9" orientation="landscape" r:id="rId1"/>
  <headerFooter>
    <oddFooter>&amp;L&amp;F, &amp;A&amp;C&amp;"Calibri,Normal"&amp;P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N28"/>
  <sheetViews>
    <sheetView workbookViewId="0">
      <pane xSplit="2" ySplit="8" topLeftCell="C9" activePane="bottomRight" state="frozen"/>
      <selection pane="topRight"/>
      <selection pane="bottomLeft"/>
      <selection pane="bottomRight" activeCell="K21" sqref="K21"/>
    </sheetView>
  </sheetViews>
  <sheetFormatPr defaultColWidth="9.140625" defaultRowHeight="15" x14ac:dyDescent="0.25"/>
  <cols>
    <col min="1" max="1" width="16.5703125" style="1" customWidth="1"/>
    <col min="2" max="2" width="15.7109375" style="1" customWidth="1"/>
    <col min="3" max="9" width="7" style="1" customWidth="1"/>
    <col min="10" max="10" width="5.42578125" style="40" customWidth="1"/>
    <col min="11" max="11" width="50.28515625" style="1" customWidth="1"/>
    <col min="12" max="12" width="9.140625" style="1"/>
    <col min="13" max="14" width="10" style="1" customWidth="1"/>
    <col min="15" max="16384" width="9.140625" style="1"/>
  </cols>
  <sheetData>
    <row r="1" spans="1:14" x14ac:dyDescent="0.25">
      <c r="A1" s="49" t="s">
        <v>158</v>
      </c>
    </row>
    <row r="2" spans="1:14" ht="18.75" x14ac:dyDescent="0.3">
      <c r="A2" s="57" t="s">
        <v>155</v>
      </c>
      <c r="H2" s="47"/>
    </row>
    <row r="3" spans="1:14" x14ac:dyDescent="0.25">
      <c r="A3" t="s">
        <v>135</v>
      </c>
    </row>
    <row r="4" spans="1:14" x14ac:dyDescent="0.25">
      <c r="A4" t="s">
        <v>136</v>
      </c>
    </row>
    <row r="5" spans="1:14" x14ac:dyDescent="0.2">
      <c r="A5" s="39" t="s">
        <v>84</v>
      </c>
    </row>
    <row r="6" spans="1:14" x14ac:dyDescent="0.2">
      <c r="A6" s="41" t="s">
        <v>124</v>
      </c>
      <c r="J6" s="1"/>
    </row>
    <row r="7" spans="1:14" x14ac:dyDescent="0.2">
      <c r="H7" s="47"/>
      <c r="J7" s="1"/>
      <c r="M7" s="75" t="s">
        <v>114</v>
      </c>
      <c r="N7" s="75"/>
    </row>
    <row r="8" spans="1:14" ht="31.5" x14ac:dyDescent="0.25">
      <c r="A8" s="87" t="s">
        <v>11</v>
      </c>
      <c r="B8" s="87" t="s">
        <v>0</v>
      </c>
      <c r="C8" s="58" t="s">
        <v>14</v>
      </c>
      <c r="D8" s="58" t="s">
        <v>15</v>
      </c>
      <c r="E8" s="58" t="s">
        <v>16</v>
      </c>
      <c r="F8" s="58" t="s">
        <v>17</v>
      </c>
      <c r="G8" s="58" t="s">
        <v>18</v>
      </c>
      <c r="H8" s="58" t="s">
        <v>19</v>
      </c>
      <c r="I8" s="58" t="s">
        <v>20</v>
      </c>
      <c r="J8" s="88" t="s">
        <v>10</v>
      </c>
      <c r="K8" s="58" t="s">
        <v>121</v>
      </c>
      <c r="M8" s="77" t="s">
        <v>115</v>
      </c>
      <c r="N8" s="77" t="s">
        <v>116</v>
      </c>
    </row>
    <row r="9" spans="1:14" x14ac:dyDescent="0.25">
      <c r="A9" s="17" t="str">
        <f>Kontaktuppgifter!B$9</f>
        <v>Södermanland</v>
      </c>
      <c r="B9" s="95" t="s">
        <v>169</v>
      </c>
      <c r="C9" s="16">
        <v>16</v>
      </c>
      <c r="D9" s="16">
        <v>0</v>
      </c>
      <c r="E9" s="16">
        <v>1</v>
      </c>
      <c r="F9" s="16">
        <v>0</v>
      </c>
      <c r="G9" s="16">
        <v>16</v>
      </c>
      <c r="H9" s="16">
        <v>0</v>
      </c>
      <c r="I9" s="16">
        <v>0</v>
      </c>
      <c r="J9" s="48">
        <f>SUM(C9:I9)</f>
        <v>33</v>
      </c>
      <c r="K9" s="22"/>
      <c r="M9" s="16">
        <f>'Tabell 1K'!D13</f>
        <v>33</v>
      </c>
      <c r="N9" s="16">
        <f>'Tabell 2K'!L11</f>
        <v>33</v>
      </c>
    </row>
    <row r="10" spans="1:14" x14ac:dyDescent="0.25">
      <c r="A10" s="17" t="str">
        <f>Kontaktuppgifter!B$9</f>
        <v>Södermanland</v>
      </c>
      <c r="B10" s="95" t="s">
        <v>170</v>
      </c>
      <c r="C10" s="16">
        <v>14</v>
      </c>
      <c r="D10" s="16">
        <v>1</v>
      </c>
      <c r="E10" s="16">
        <v>0</v>
      </c>
      <c r="F10" s="16">
        <v>0</v>
      </c>
      <c r="G10" s="16">
        <v>1</v>
      </c>
      <c r="H10" s="16">
        <v>0</v>
      </c>
      <c r="I10" s="16">
        <v>0</v>
      </c>
      <c r="J10" s="48">
        <f t="shared" ref="J10:J17" si="0">SUM(C10:I10)</f>
        <v>16</v>
      </c>
      <c r="K10" s="22"/>
      <c r="M10" s="16">
        <f>'Tabell 1K'!D14</f>
        <v>16</v>
      </c>
      <c r="N10" s="16">
        <f>'Tabell 2K'!L12</f>
        <v>16</v>
      </c>
    </row>
    <row r="11" spans="1:14" x14ac:dyDescent="0.25">
      <c r="A11" s="17" t="str">
        <f>Kontaktuppgifter!B$9</f>
        <v>Södermanland</v>
      </c>
      <c r="B11" s="95" t="s">
        <v>171</v>
      </c>
      <c r="C11" s="16">
        <v>6</v>
      </c>
      <c r="D11" s="16">
        <v>1</v>
      </c>
      <c r="E11" s="16">
        <v>0</v>
      </c>
      <c r="F11" s="16">
        <v>0</v>
      </c>
      <c r="G11" s="16">
        <v>0</v>
      </c>
      <c r="H11" s="16">
        <v>1</v>
      </c>
      <c r="I11" s="16">
        <v>0</v>
      </c>
      <c r="J11" s="48">
        <f t="shared" si="0"/>
        <v>8</v>
      </c>
      <c r="K11" s="22" t="s">
        <v>200</v>
      </c>
      <c r="M11" s="16">
        <f>'Tabell 1K'!D15</f>
        <v>8</v>
      </c>
      <c r="N11" s="16">
        <f>'Tabell 2K'!L13</f>
        <v>8</v>
      </c>
    </row>
    <row r="12" spans="1:14" x14ac:dyDescent="0.25">
      <c r="A12" s="17" t="str">
        <f>Kontaktuppgifter!B$9</f>
        <v>Södermanland</v>
      </c>
      <c r="B12" s="95" t="s">
        <v>177</v>
      </c>
      <c r="C12" s="16">
        <v>13</v>
      </c>
      <c r="D12" s="16">
        <v>0</v>
      </c>
      <c r="E12" s="16">
        <v>0</v>
      </c>
      <c r="F12" s="16">
        <v>0</v>
      </c>
      <c r="G12" s="16">
        <v>2</v>
      </c>
      <c r="H12" s="16">
        <v>0</v>
      </c>
      <c r="I12" s="16">
        <v>1</v>
      </c>
      <c r="J12" s="48">
        <f t="shared" si="0"/>
        <v>16</v>
      </c>
      <c r="K12" s="22"/>
      <c r="M12" s="16">
        <f>'Tabell 1K'!D16</f>
        <v>16</v>
      </c>
      <c r="N12" s="16">
        <f>'Tabell 2K'!L14</f>
        <v>16</v>
      </c>
    </row>
    <row r="13" spans="1:14" x14ac:dyDescent="0.25">
      <c r="A13" s="17" t="str">
        <f>Kontaktuppgifter!B$9</f>
        <v>Södermanland</v>
      </c>
      <c r="B13" s="95" t="s">
        <v>174</v>
      </c>
      <c r="C13" s="16">
        <v>14</v>
      </c>
      <c r="D13" s="16">
        <v>0</v>
      </c>
      <c r="E13" s="16">
        <v>3</v>
      </c>
      <c r="F13" s="16">
        <v>0</v>
      </c>
      <c r="G13" s="16">
        <v>3</v>
      </c>
      <c r="H13" s="16">
        <v>0</v>
      </c>
      <c r="I13" s="16">
        <v>0</v>
      </c>
      <c r="J13" s="48">
        <f t="shared" si="0"/>
        <v>20</v>
      </c>
      <c r="K13" s="22"/>
      <c r="M13" s="16">
        <f>'Tabell 1K'!D17</f>
        <v>20</v>
      </c>
      <c r="N13" s="16">
        <f>'Tabell 2K'!L15</f>
        <v>20</v>
      </c>
    </row>
    <row r="14" spans="1:14" x14ac:dyDescent="0.25">
      <c r="A14" s="17" t="str">
        <f>Kontaktuppgifter!B$9</f>
        <v>Södermanland</v>
      </c>
      <c r="B14" s="95" t="s">
        <v>172</v>
      </c>
      <c r="C14" s="16">
        <v>19</v>
      </c>
      <c r="D14" s="16">
        <v>0</v>
      </c>
      <c r="E14" s="16">
        <v>4</v>
      </c>
      <c r="F14" s="16">
        <v>0</v>
      </c>
      <c r="G14" s="16">
        <v>3</v>
      </c>
      <c r="H14" s="16">
        <v>0</v>
      </c>
      <c r="I14" s="16">
        <v>0</v>
      </c>
      <c r="J14" s="48">
        <f t="shared" si="0"/>
        <v>26</v>
      </c>
      <c r="K14" s="22"/>
      <c r="M14" s="16">
        <f>'Tabell 1K'!D18</f>
        <v>26</v>
      </c>
      <c r="N14" s="16">
        <f>'Tabell 2K'!L16</f>
        <v>26</v>
      </c>
    </row>
    <row r="15" spans="1:14" x14ac:dyDescent="0.25">
      <c r="A15" s="17" t="str">
        <f>Kontaktuppgifter!B$9</f>
        <v>Södermanland</v>
      </c>
      <c r="B15" s="95" t="s">
        <v>176</v>
      </c>
      <c r="C15" s="16">
        <v>15</v>
      </c>
      <c r="D15" s="16">
        <v>0</v>
      </c>
      <c r="E15" s="16">
        <v>0</v>
      </c>
      <c r="F15" s="16">
        <v>2</v>
      </c>
      <c r="G15" s="16">
        <v>3</v>
      </c>
      <c r="H15" s="16">
        <v>0</v>
      </c>
      <c r="I15" s="16">
        <v>0</v>
      </c>
      <c r="J15" s="48">
        <f t="shared" si="0"/>
        <v>20</v>
      </c>
      <c r="K15" s="22"/>
      <c r="M15" s="16">
        <f>'Tabell 1K'!D19</f>
        <v>20</v>
      </c>
      <c r="N15" s="16">
        <f>'Tabell 2K'!L17</f>
        <v>20</v>
      </c>
    </row>
    <row r="16" spans="1:14" x14ac:dyDescent="0.25">
      <c r="A16" s="17" t="str">
        <f>Kontaktuppgifter!B$9</f>
        <v>Södermanland</v>
      </c>
      <c r="B16" s="95" t="s">
        <v>173</v>
      </c>
      <c r="C16" s="16">
        <v>24</v>
      </c>
      <c r="D16" s="16">
        <v>2</v>
      </c>
      <c r="E16" s="16">
        <v>3</v>
      </c>
      <c r="F16" s="16">
        <v>0</v>
      </c>
      <c r="G16" s="16">
        <v>4</v>
      </c>
      <c r="H16" s="16">
        <v>0</v>
      </c>
      <c r="I16" s="16">
        <v>0</v>
      </c>
      <c r="J16" s="48">
        <f t="shared" si="0"/>
        <v>33</v>
      </c>
      <c r="K16" s="22"/>
      <c r="M16" s="16">
        <f>'Tabell 1K'!D20</f>
        <v>33</v>
      </c>
      <c r="N16" s="16">
        <f>'Tabell 2K'!L18</f>
        <v>33</v>
      </c>
    </row>
    <row r="17" spans="1:14" x14ac:dyDescent="0.25">
      <c r="A17" s="17" t="str">
        <f>Kontaktuppgifter!B$9</f>
        <v>Södermanland</v>
      </c>
      <c r="B17" s="95" t="s">
        <v>175</v>
      </c>
      <c r="C17" s="16">
        <v>1</v>
      </c>
      <c r="D17" s="16">
        <v>0</v>
      </c>
      <c r="E17" s="16">
        <v>0</v>
      </c>
      <c r="F17" s="16">
        <v>0</v>
      </c>
      <c r="G17" s="16">
        <v>0</v>
      </c>
      <c r="H17" s="16">
        <v>0</v>
      </c>
      <c r="I17" s="16">
        <v>4</v>
      </c>
      <c r="J17" s="48">
        <f t="shared" si="0"/>
        <v>5</v>
      </c>
      <c r="K17" s="22" t="s">
        <v>201</v>
      </c>
      <c r="M17" s="16">
        <f>'Tabell 1K'!D21</f>
        <v>5</v>
      </c>
      <c r="N17" s="16">
        <f>'Tabell 2K'!L19</f>
        <v>5</v>
      </c>
    </row>
    <row r="18" spans="1:14" x14ac:dyDescent="0.25">
      <c r="A18" s="16"/>
      <c r="B18" s="16"/>
      <c r="C18" s="16"/>
      <c r="D18" s="16"/>
      <c r="E18" s="16"/>
      <c r="F18" s="16"/>
      <c r="G18" s="16"/>
      <c r="H18" s="16"/>
      <c r="I18" s="16"/>
      <c r="J18" s="48"/>
      <c r="K18" s="16"/>
      <c r="M18" s="16"/>
      <c r="N18" s="16"/>
    </row>
    <row r="19" spans="1:14" s="2" customFormat="1" x14ac:dyDescent="0.25">
      <c r="A19" s="32" t="s">
        <v>32</v>
      </c>
      <c r="B19" s="29"/>
      <c r="C19" s="29">
        <v>14</v>
      </c>
      <c r="D19" s="29">
        <f t="shared" ref="D19:J19" si="1">SUM(D9:D17)</f>
        <v>4</v>
      </c>
      <c r="E19" s="29">
        <f t="shared" si="1"/>
        <v>11</v>
      </c>
      <c r="F19" s="29">
        <v>2</v>
      </c>
      <c r="G19" s="29">
        <f t="shared" si="1"/>
        <v>32</v>
      </c>
      <c r="H19" s="29">
        <f t="shared" si="1"/>
        <v>1</v>
      </c>
      <c r="I19" s="29">
        <f t="shared" si="1"/>
        <v>5</v>
      </c>
      <c r="J19" s="48">
        <f t="shared" si="1"/>
        <v>177</v>
      </c>
      <c r="K19" s="30"/>
      <c r="M19" s="16">
        <f>'Tabell 1K'!D23</f>
        <v>177</v>
      </c>
      <c r="N19" s="16">
        <f>'Tabell 2K'!L21</f>
        <v>177</v>
      </c>
    </row>
    <row r="21" spans="1:14" x14ac:dyDescent="0.25">
      <c r="A21" s="27"/>
    </row>
    <row r="23" spans="1:14" x14ac:dyDescent="0.25">
      <c r="C23" s="27"/>
    </row>
    <row r="24" spans="1:14" x14ac:dyDescent="0.25">
      <c r="C24" s="27"/>
    </row>
    <row r="25" spans="1:14" x14ac:dyDescent="0.25">
      <c r="C25" s="27"/>
    </row>
    <row r="26" spans="1:14" x14ac:dyDescent="0.25">
      <c r="C26" s="27"/>
    </row>
    <row r="27" spans="1:14" x14ac:dyDescent="0.25">
      <c r="C27" s="27"/>
    </row>
    <row r="28" spans="1:14" x14ac:dyDescent="0.25">
      <c r="C28" s="27"/>
    </row>
  </sheetData>
  <pageMargins left="0.31496062992126" right="0.31496062992126" top="0.59055118110236204" bottom="0.47244094488188998" header="0.27559055118110198" footer="0.27559055118110198"/>
  <pageSetup paperSize="9" orientation="landscape" r:id="rId1"/>
  <headerFooter>
    <oddFooter>&amp;L&amp;F, &amp;A&amp;C&amp;"Calibri,Normal"&amp;P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M38"/>
  <sheetViews>
    <sheetView workbookViewId="0">
      <pane xSplit="2" ySplit="10" topLeftCell="C11" activePane="bottomRight" state="frozen"/>
      <selection pane="topRight"/>
      <selection pane="bottomLeft"/>
      <selection pane="bottomRight" activeCell="L31" sqref="L31"/>
    </sheetView>
  </sheetViews>
  <sheetFormatPr defaultColWidth="9.140625" defaultRowHeight="15" x14ac:dyDescent="0.25"/>
  <cols>
    <col min="1" max="1" width="13.7109375" style="1" customWidth="1"/>
    <col min="2" max="2" width="13.42578125" style="1" customWidth="1"/>
    <col min="3" max="3" width="11" style="1" customWidth="1"/>
    <col min="4" max="4" width="8.5703125" style="1" customWidth="1"/>
    <col min="5" max="5" width="14.85546875" style="1" bestFit="1" customWidth="1"/>
    <col min="6" max="6" width="7" style="1" bestFit="1" customWidth="1"/>
    <col min="7" max="7" width="13.42578125" style="1" bestFit="1" customWidth="1"/>
    <col min="8" max="8" width="4.140625" style="1" bestFit="1" customWidth="1"/>
    <col min="9" max="9" width="7" style="1" bestFit="1" customWidth="1"/>
    <col min="10" max="10" width="4.7109375" style="1" bestFit="1" customWidth="1"/>
    <col min="11" max="11" width="5.7109375" style="1" bestFit="1" customWidth="1"/>
    <col min="12" max="12" width="5.5703125" style="2" bestFit="1" customWidth="1"/>
    <col min="13" max="13" width="28" style="1" customWidth="1"/>
    <col min="14" max="16384" width="9.140625" style="1"/>
  </cols>
  <sheetData>
    <row r="1" spans="1:13" x14ac:dyDescent="0.25">
      <c r="A1" s="49" t="s">
        <v>158</v>
      </c>
      <c r="F1" s="47"/>
    </row>
    <row r="2" spans="1:13" ht="18.75" x14ac:dyDescent="0.25">
      <c r="A2" s="51" t="s">
        <v>94</v>
      </c>
    </row>
    <row r="3" spans="1:13" x14ac:dyDescent="0.25">
      <c r="A3" s="10" t="s">
        <v>98</v>
      </c>
    </row>
    <row r="4" spans="1:13" x14ac:dyDescent="0.2">
      <c r="A4" s="8" t="s">
        <v>125</v>
      </c>
    </row>
    <row r="5" spans="1:13" x14ac:dyDescent="0.2">
      <c r="A5" s="8" t="s">
        <v>126</v>
      </c>
    </row>
    <row r="6" spans="1:13" x14ac:dyDescent="0.25">
      <c r="A6" s="45" t="s">
        <v>83</v>
      </c>
    </row>
    <row r="7" spans="1:13" x14ac:dyDescent="0.25">
      <c r="A7" s="45" t="s">
        <v>143</v>
      </c>
    </row>
    <row r="8" spans="1:13" x14ac:dyDescent="0.25">
      <c r="A8" s="10" t="s">
        <v>120</v>
      </c>
    </row>
    <row r="9" spans="1:13" ht="15.75" x14ac:dyDescent="0.25">
      <c r="A9" s="35"/>
      <c r="B9" s="11"/>
      <c r="C9" s="11"/>
      <c r="D9" s="4"/>
      <c r="E9" s="11"/>
      <c r="F9" s="11"/>
      <c r="G9" s="4"/>
      <c r="H9" s="4"/>
      <c r="I9" s="11"/>
      <c r="J9" s="11"/>
      <c r="K9" s="11"/>
      <c r="L9" s="11"/>
      <c r="M9" s="11"/>
    </row>
    <row r="10" spans="1:13" s="9" customFormat="1" ht="54" customHeight="1" x14ac:dyDescent="0.25">
      <c r="A10" s="58" t="s">
        <v>5</v>
      </c>
      <c r="B10" s="58" t="s">
        <v>0</v>
      </c>
      <c r="C10" s="59" t="s">
        <v>80</v>
      </c>
      <c r="D10" s="59" t="s">
        <v>74</v>
      </c>
      <c r="E10" s="59" t="s">
        <v>21</v>
      </c>
      <c r="F10" s="59" t="s">
        <v>6</v>
      </c>
      <c r="G10" s="59" t="s">
        <v>81</v>
      </c>
      <c r="H10" s="59" t="s">
        <v>12</v>
      </c>
      <c r="I10" s="59" t="s">
        <v>7</v>
      </c>
      <c r="J10" s="59" t="s">
        <v>8</v>
      </c>
      <c r="K10" s="59" t="s">
        <v>9</v>
      </c>
      <c r="L10" s="59" t="s">
        <v>10</v>
      </c>
      <c r="M10" s="60" t="s">
        <v>121</v>
      </c>
    </row>
    <row r="11" spans="1:13" x14ac:dyDescent="0.25">
      <c r="A11" s="17" t="str">
        <f>Kontaktuppgifter!B$9</f>
        <v>Södermanland</v>
      </c>
      <c r="B11" s="95" t="s">
        <v>169</v>
      </c>
      <c r="C11" s="42">
        <v>0</v>
      </c>
      <c r="D11" s="42">
        <v>0</v>
      </c>
      <c r="E11" s="15">
        <v>0</v>
      </c>
      <c r="F11" s="15">
        <v>0</v>
      </c>
      <c r="G11" s="16">
        <v>0</v>
      </c>
      <c r="H11" s="15">
        <v>0</v>
      </c>
      <c r="I11" s="15">
        <v>0</v>
      </c>
      <c r="J11" s="15">
        <v>0</v>
      </c>
      <c r="K11" s="15">
        <v>0</v>
      </c>
      <c r="L11" s="15">
        <f>SUM(C11:K11)</f>
        <v>0</v>
      </c>
      <c r="M11" s="19"/>
    </row>
    <row r="12" spans="1:13" x14ac:dyDescent="0.25">
      <c r="A12" s="17" t="str">
        <f>Kontaktuppgifter!B$9</f>
        <v>Södermanland</v>
      </c>
      <c r="B12" s="95" t="s">
        <v>170</v>
      </c>
      <c r="C12" s="42">
        <v>0</v>
      </c>
      <c r="D12" s="15">
        <v>0</v>
      </c>
      <c r="E12" s="15">
        <v>0</v>
      </c>
      <c r="F12" s="15">
        <v>0</v>
      </c>
      <c r="G12" s="15">
        <v>0</v>
      </c>
      <c r="H12" s="15">
        <v>0</v>
      </c>
      <c r="I12" s="15">
        <v>0</v>
      </c>
      <c r="J12" s="15">
        <v>0</v>
      </c>
      <c r="K12" s="15">
        <v>0</v>
      </c>
      <c r="L12" s="15">
        <f t="shared" ref="L12:L19" si="0">SUM(C12:K12)</f>
        <v>0</v>
      </c>
      <c r="M12" s="19"/>
    </row>
    <row r="13" spans="1:13" x14ac:dyDescent="0.25">
      <c r="A13" s="17" t="str">
        <f>Kontaktuppgifter!B$9</f>
        <v>Södermanland</v>
      </c>
      <c r="B13" s="95" t="s">
        <v>171</v>
      </c>
      <c r="C13" s="16">
        <v>0</v>
      </c>
      <c r="D13" s="15">
        <v>0</v>
      </c>
      <c r="E13" s="15">
        <v>0</v>
      </c>
      <c r="F13" s="15">
        <v>0</v>
      </c>
      <c r="G13" s="15">
        <v>0</v>
      </c>
      <c r="H13" s="15">
        <v>0</v>
      </c>
      <c r="I13" s="15">
        <v>0</v>
      </c>
      <c r="J13" s="15">
        <v>0</v>
      </c>
      <c r="K13" s="15">
        <v>0</v>
      </c>
      <c r="L13" s="15">
        <f t="shared" si="0"/>
        <v>0</v>
      </c>
      <c r="M13" s="19"/>
    </row>
    <row r="14" spans="1:13" x14ac:dyDescent="0.25">
      <c r="A14" s="17" t="str">
        <f>Kontaktuppgifter!B$9</f>
        <v>Södermanland</v>
      </c>
      <c r="B14" s="95" t="s">
        <v>177</v>
      </c>
      <c r="C14" s="16">
        <v>0</v>
      </c>
      <c r="D14" s="15">
        <v>0</v>
      </c>
      <c r="E14" s="15">
        <v>0</v>
      </c>
      <c r="F14" s="15">
        <v>1</v>
      </c>
      <c r="G14" s="15">
        <v>0</v>
      </c>
      <c r="H14" s="15">
        <v>0</v>
      </c>
      <c r="I14" s="15">
        <v>0</v>
      </c>
      <c r="J14" s="15">
        <v>0</v>
      </c>
      <c r="K14" s="15">
        <v>1</v>
      </c>
      <c r="L14" s="15">
        <f t="shared" si="0"/>
        <v>2</v>
      </c>
      <c r="M14" s="19" t="s">
        <v>190</v>
      </c>
    </row>
    <row r="15" spans="1:13" x14ac:dyDescent="0.25">
      <c r="A15" s="17" t="str">
        <f>Kontaktuppgifter!B$9</f>
        <v>Södermanland</v>
      </c>
      <c r="B15" s="95" t="s">
        <v>174</v>
      </c>
      <c r="C15" s="15">
        <v>2</v>
      </c>
      <c r="D15" s="15">
        <v>1</v>
      </c>
      <c r="E15" s="15">
        <v>0</v>
      </c>
      <c r="F15" s="15">
        <v>1</v>
      </c>
      <c r="G15" s="15">
        <v>0</v>
      </c>
      <c r="H15" s="15">
        <v>0</v>
      </c>
      <c r="I15" s="15">
        <v>0</v>
      </c>
      <c r="J15" s="15">
        <v>0</v>
      </c>
      <c r="K15" s="15">
        <v>0</v>
      </c>
      <c r="L15" s="15">
        <f t="shared" si="0"/>
        <v>4</v>
      </c>
      <c r="M15" s="19"/>
    </row>
    <row r="16" spans="1:13" x14ac:dyDescent="0.25">
      <c r="A16" s="17" t="str">
        <f>Kontaktuppgifter!B$9</f>
        <v>Södermanland</v>
      </c>
      <c r="B16" s="95" t="s">
        <v>172</v>
      </c>
      <c r="C16" s="15">
        <v>1</v>
      </c>
      <c r="D16" s="15">
        <v>1</v>
      </c>
      <c r="E16" s="15">
        <v>0</v>
      </c>
      <c r="F16" s="15">
        <v>0</v>
      </c>
      <c r="G16" s="15">
        <v>0</v>
      </c>
      <c r="H16" s="15">
        <v>0</v>
      </c>
      <c r="I16" s="15">
        <v>0</v>
      </c>
      <c r="J16" s="15">
        <v>0</v>
      </c>
      <c r="K16" s="15">
        <v>0</v>
      </c>
      <c r="L16" s="15">
        <f t="shared" si="0"/>
        <v>2</v>
      </c>
      <c r="M16" s="19"/>
    </row>
    <row r="17" spans="1:13" x14ac:dyDescent="0.25">
      <c r="A17" s="17" t="str">
        <f>Kontaktuppgifter!B$9</f>
        <v>Södermanland</v>
      </c>
      <c r="B17" s="95" t="s">
        <v>176</v>
      </c>
      <c r="C17" s="15">
        <v>0</v>
      </c>
      <c r="D17" s="15">
        <v>0</v>
      </c>
      <c r="E17" s="15">
        <v>0</v>
      </c>
      <c r="F17" s="15">
        <v>0</v>
      </c>
      <c r="G17" s="15">
        <v>0</v>
      </c>
      <c r="H17" s="15">
        <v>0</v>
      </c>
      <c r="I17" s="15">
        <v>0</v>
      </c>
      <c r="J17" s="15">
        <v>0</v>
      </c>
      <c r="K17" s="15">
        <v>0</v>
      </c>
      <c r="L17" s="15">
        <f t="shared" si="0"/>
        <v>0</v>
      </c>
      <c r="M17" s="19"/>
    </row>
    <row r="18" spans="1:13" x14ac:dyDescent="0.25">
      <c r="A18" s="17" t="str">
        <f>Kontaktuppgifter!B$9</f>
        <v>Södermanland</v>
      </c>
      <c r="B18" s="95" t="s">
        <v>173</v>
      </c>
      <c r="C18" s="15">
        <v>2</v>
      </c>
      <c r="D18" s="15">
        <v>2</v>
      </c>
      <c r="E18" s="15">
        <v>1</v>
      </c>
      <c r="F18" s="15">
        <v>1</v>
      </c>
      <c r="G18" s="15">
        <v>0</v>
      </c>
      <c r="H18" s="15">
        <v>0</v>
      </c>
      <c r="I18" s="15">
        <v>0</v>
      </c>
      <c r="J18" s="15">
        <v>0</v>
      </c>
      <c r="K18" s="15">
        <v>0</v>
      </c>
      <c r="L18" s="15">
        <f t="shared" si="0"/>
        <v>6</v>
      </c>
      <c r="M18" s="19"/>
    </row>
    <row r="19" spans="1:13" x14ac:dyDescent="0.25">
      <c r="A19" s="17" t="str">
        <f>Kontaktuppgifter!B$9</f>
        <v>Södermanland</v>
      </c>
      <c r="B19" s="95" t="s">
        <v>175</v>
      </c>
      <c r="C19" s="15">
        <v>0</v>
      </c>
      <c r="D19" s="15">
        <v>0</v>
      </c>
      <c r="E19" s="15">
        <v>0</v>
      </c>
      <c r="F19" s="15">
        <v>0</v>
      </c>
      <c r="G19" s="15">
        <v>0</v>
      </c>
      <c r="H19" s="15">
        <v>0</v>
      </c>
      <c r="I19" s="15">
        <v>0</v>
      </c>
      <c r="J19" s="15">
        <v>0</v>
      </c>
      <c r="K19" s="15">
        <v>0</v>
      </c>
      <c r="L19" s="15">
        <f t="shared" si="0"/>
        <v>0</v>
      </c>
      <c r="M19" s="19"/>
    </row>
    <row r="20" spans="1:13" x14ac:dyDescent="0.25">
      <c r="A20" s="16"/>
      <c r="B20" s="15"/>
      <c r="C20" s="15"/>
      <c r="D20" s="15"/>
      <c r="E20" s="15"/>
      <c r="F20" s="15"/>
      <c r="G20" s="15"/>
      <c r="H20" s="15"/>
      <c r="I20" s="15"/>
      <c r="J20" s="15"/>
      <c r="K20" s="15"/>
      <c r="L20" s="15"/>
      <c r="M20" s="19"/>
    </row>
    <row r="21" spans="1:13" s="2" customFormat="1" x14ac:dyDescent="0.25">
      <c r="A21" s="32" t="s">
        <v>32</v>
      </c>
      <c r="B21" s="29">
        <f>COUNTA(B11:B19)</f>
        <v>9</v>
      </c>
      <c r="C21" s="29">
        <f t="shared" ref="C21:L21" si="1">SUM(C11:C19)</f>
        <v>5</v>
      </c>
      <c r="D21" s="29">
        <f t="shared" si="1"/>
        <v>4</v>
      </c>
      <c r="E21" s="29">
        <f t="shared" si="1"/>
        <v>1</v>
      </c>
      <c r="F21" s="29">
        <f t="shared" si="1"/>
        <v>3</v>
      </c>
      <c r="G21" s="29">
        <f t="shared" si="1"/>
        <v>0</v>
      </c>
      <c r="H21" s="29">
        <f t="shared" si="1"/>
        <v>0</v>
      </c>
      <c r="I21" s="29">
        <f t="shared" si="1"/>
        <v>0</v>
      </c>
      <c r="J21" s="29">
        <f t="shared" si="1"/>
        <v>0</v>
      </c>
      <c r="K21" s="29">
        <f t="shared" si="1"/>
        <v>1</v>
      </c>
      <c r="L21" s="29">
        <f t="shared" si="1"/>
        <v>14</v>
      </c>
      <c r="M21" s="30"/>
    </row>
    <row r="22" spans="1:13" x14ac:dyDescent="0.25">
      <c r="B22" s="3"/>
      <c r="C22" s="3"/>
      <c r="D22" s="3"/>
      <c r="E22" s="3"/>
      <c r="F22" s="3"/>
      <c r="G22" s="3"/>
      <c r="H22" s="3"/>
      <c r="I22" s="3"/>
      <c r="J22" s="3"/>
      <c r="K22" s="3"/>
      <c r="M22" s="3"/>
    </row>
    <row r="23" spans="1:13" x14ac:dyDescent="0.25">
      <c r="A23" s="27"/>
      <c r="B23" s="3"/>
      <c r="C23" s="3"/>
      <c r="D23" s="3"/>
      <c r="E23" s="3"/>
      <c r="F23" s="3"/>
      <c r="G23" s="3"/>
      <c r="H23" s="3"/>
      <c r="I23" s="3"/>
      <c r="J23" s="3"/>
      <c r="K23" s="3"/>
      <c r="M23" s="3"/>
    </row>
    <row r="24" spans="1:13" x14ac:dyDescent="0.25">
      <c r="B24" s="3"/>
      <c r="C24" s="3"/>
      <c r="D24" s="3"/>
      <c r="E24" s="3"/>
      <c r="F24" s="3"/>
      <c r="G24" s="3"/>
      <c r="H24" s="3"/>
      <c r="I24" s="3"/>
      <c r="J24" s="3"/>
      <c r="K24" s="3"/>
      <c r="M24" s="3"/>
    </row>
    <row r="25" spans="1:13" x14ac:dyDescent="0.25">
      <c r="B25" s="3"/>
      <c r="C25" s="3"/>
      <c r="D25" s="3"/>
      <c r="E25" s="3"/>
      <c r="F25" s="3"/>
      <c r="G25" s="3"/>
      <c r="H25" s="3"/>
      <c r="I25" s="3"/>
      <c r="J25" s="3"/>
      <c r="K25" s="3"/>
      <c r="M25" s="3"/>
    </row>
    <row r="26" spans="1:13" x14ac:dyDescent="0.25">
      <c r="B26" s="3"/>
      <c r="C26" s="3"/>
      <c r="D26" s="3"/>
      <c r="E26" s="3"/>
      <c r="F26" s="3"/>
      <c r="G26" s="3"/>
      <c r="H26" s="3"/>
      <c r="I26" s="3"/>
      <c r="J26" s="3"/>
      <c r="K26" s="3"/>
      <c r="M26" s="3"/>
    </row>
    <row r="27" spans="1:13" x14ac:dyDescent="0.25">
      <c r="B27" s="3"/>
      <c r="C27" s="3"/>
      <c r="D27" s="3"/>
      <c r="E27" s="3"/>
      <c r="F27" s="3"/>
      <c r="G27" s="3"/>
      <c r="H27" s="3"/>
      <c r="I27" s="3"/>
      <c r="J27" s="3"/>
      <c r="K27" s="3"/>
      <c r="M27" s="3"/>
    </row>
    <row r="28" spans="1:13" x14ac:dyDescent="0.25">
      <c r="B28" s="3"/>
      <c r="C28" s="3"/>
      <c r="D28" s="3"/>
      <c r="E28" s="3"/>
      <c r="F28" s="3"/>
      <c r="G28" s="3"/>
      <c r="H28" s="3"/>
      <c r="I28" s="3"/>
      <c r="J28" s="3"/>
      <c r="K28" s="3"/>
      <c r="M28" s="3"/>
    </row>
    <row r="29" spans="1:13" x14ac:dyDescent="0.25">
      <c r="B29" s="3"/>
      <c r="C29" s="3"/>
      <c r="D29" s="3"/>
      <c r="E29" s="3"/>
      <c r="F29" s="3"/>
      <c r="G29" s="3"/>
      <c r="H29" s="3"/>
      <c r="I29" s="3"/>
      <c r="J29" s="3"/>
      <c r="K29" s="3"/>
      <c r="M29" s="3"/>
    </row>
    <row r="30" spans="1:13" x14ac:dyDescent="0.25">
      <c r="B30" s="3"/>
      <c r="C30" s="3"/>
      <c r="D30" s="3"/>
      <c r="E30" s="3"/>
      <c r="F30" s="3"/>
      <c r="G30" s="3"/>
      <c r="H30" s="3"/>
      <c r="I30" s="3"/>
      <c r="J30" s="3"/>
      <c r="K30" s="3"/>
      <c r="M30" s="3"/>
    </row>
    <row r="31" spans="1:13" x14ac:dyDescent="0.25">
      <c r="B31" s="3"/>
      <c r="C31" s="3"/>
      <c r="D31" s="3"/>
      <c r="E31" s="3"/>
      <c r="F31" s="3"/>
      <c r="G31" s="3"/>
      <c r="H31" s="3"/>
      <c r="I31" s="3"/>
      <c r="J31" s="3"/>
      <c r="K31" s="3"/>
      <c r="M31" s="3"/>
    </row>
    <row r="32" spans="1:13" x14ac:dyDescent="0.25">
      <c r="B32" s="3"/>
      <c r="C32" s="3"/>
      <c r="D32" s="3"/>
      <c r="E32" s="3"/>
      <c r="F32" s="3"/>
      <c r="G32" s="3"/>
      <c r="H32" s="3"/>
      <c r="I32" s="3"/>
      <c r="J32" s="3"/>
      <c r="K32" s="3"/>
      <c r="M32" s="3"/>
    </row>
    <row r="33" spans="2:13" x14ac:dyDescent="0.25">
      <c r="B33" s="3"/>
      <c r="C33" s="3"/>
      <c r="D33" s="3"/>
      <c r="E33" s="3"/>
      <c r="F33" s="3"/>
      <c r="G33" s="3"/>
      <c r="H33" s="3"/>
      <c r="I33" s="3"/>
      <c r="J33" s="3"/>
      <c r="K33" s="3"/>
      <c r="M33" s="3"/>
    </row>
    <row r="34" spans="2:13" x14ac:dyDescent="0.25">
      <c r="B34" s="3"/>
      <c r="C34" s="3"/>
      <c r="D34" s="3"/>
      <c r="E34" s="3"/>
      <c r="F34" s="3"/>
      <c r="G34" s="3"/>
      <c r="H34" s="3"/>
      <c r="I34" s="3"/>
      <c r="J34" s="3"/>
      <c r="K34" s="3"/>
      <c r="M34" s="3"/>
    </row>
    <row r="35" spans="2:13" x14ac:dyDescent="0.25">
      <c r="B35" s="3"/>
      <c r="C35" s="3"/>
      <c r="D35" s="3"/>
      <c r="E35" s="3"/>
      <c r="F35" s="3"/>
      <c r="G35" s="3"/>
      <c r="H35" s="3"/>
      <c r="I35" s="3"/>
      <c r="J35" s="3"/>
      <c r="K35" s="3"/>
      <c r="M35" s="3"/>
    </row>
    <row r="36" spans="2:13" x14ac:dyDescent="0.25">
      <c r="B36" s="3"/>
      <c r="C36" s="3"/>
      <c r="D36" s="3"/>
      <c r="E36" s="3"/>
      <c r="F36" s="3"/>
      <c r="G36" s="3"/>
      <c r="H36" s="3"/>
      <c r="I36" s="3"/>
      <c r="J36" s="3"/>
      <c r="K36" s="3"/>
      <c r="M36" s="3"/>
    </row>
    <row r="37" spans="2:13" x14ac:dyDescent="0.25">
      <c r="B37" s="3"/>
      <c r="C37" s="3"/>
      <c r="D37" s="3"/>
      <c r="E37" s="3"/>
      <c r="F37" s="3"/>
      <c r="G37" s="3"/>
      <c r="H37" s="3"/>
      <c r="I37" s="3"/>
      <c r="J37" s="3"/>
      <c r="K37" s="3"/>
      <c r="M37" s="3"/>
    </row>
    <row r="38" spans="2:13" x14ac:dyDescent="0.25">
      <c r="B38" s="3"/>
      <c r="C38" s="3"/>
      <c r="D38" s="3"/>
      <c r="E38" s="3"/>
      <c r="F38" s="3"/>
      <c r="G38" s="3"/>
      <c r="H38" s="3"/>
      <c r="I38" s="3"/>
      <c r="J38" s="3"/>
      <c r="K38" s="3"/>
      <c r="M38" s="3"/>
    </row>
  </sheetData>
  <pageMargins left="0.31496062992126" right="0.31496062992126" top="0.59055118110236204" bottom="0.47244094488188998" header="0.27559055118110198" footer="0.27559055118110198"/>
  <pageSetup paperSize="9" orientation="landscape" r:id="rId1"/>
  <headerFooter>
    <oddFooter>&amp;L&amp;F, &amp;A&amp;C&amp;"Calibri,Normal"&amp;P (&amp;N)</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Kalkylblad</vt:lpstr>
      </vt:variant>
      <vt:variant>
        <vt:i4>12</vt:i4>
      </vt:variant>
      <vt:variant>
        <vt:lpstr>Namngivna områden</vt:lpstr>
      </vt:variant>
      <vt:variant>
        <vt:i4>9</vt:i4>
      </vt:variant>
    </vt:vector>
  </HeadingPairs>
  <TitlesOfParts>
    <vt:vector size="21" baseType="lpstr">
      <vt:lpstr>Anvisningar</vt:lpstr>
      <vt:lpstr>Lagtext-Kn</vt:lpstr>
      <vt:lpstr>Kontaktuppgifter</vt:lpstr>
      <vt:lpstr>Tabell 1K</vt:lpstr>
      <vt:lpstr>Tabell 2K</vt:lpstr>
      <vt:lpstr>Tabell 3K</vt:lpstr>
      <vt:lpstr>Tabell 4K</vt:lpstr>
      <vt:lpstr>Tabell 5K</vt:lpstr>
      <vt:lpstr>Tabell 6K</vt:lpstr>
      <vt:lpstr>Tabell 7K</vt:lpstr>
      <vt:lpstr>Tabell 8K</vt:lpstr>
      <vt:lpstr>Tabell 9K</vt:lpstr>
      <vt:lpstr>'Tabell 1K'!_ftn1</vt:lpstr>
      <vt:lpstr>'Tabell 1K'!_ftnref1</vt:lpstr>
      <vt:lpstr>'Tabell 1K'!Utskriftsrubriker</vt:lpstr>
      <vt:lpstr>'Tabell 3K'!Utskriftsrubriker</vt:lpstr>
      <vt:lpstr>'Tabell 4K'!Utskriftsrubriker</vt:lpstr>
      <vt:lpstr>'Tabell 5K'!Utskriftsrubriker</vt:lpstr>
      <vt:lpstr>'Tabell 6K'!Utskriftsrubriker</vt:lpstr>
      <vt:lpstr>'Tabell 7K'!Utskriftsrubriker</vt:lpstr>
      <vt:lpstr>'Tabell 8K'!Utskriftsrubriker</vt:lpstr>
    </vt:vector>
  </TitlesOfParts>
  <Manager/>
  <Company>Naturvårdsverket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Pettersson, Björn</dc:creator>
  <cp:keywords/>
  <dc:description/>
  <cp:lastModifiedBy>Haglund Henrik</cp:lastModifiedBy>
  <cp:lastPrinted>2019-02-13T09:25:03Z</cp:lastPrinted>
  <dcterms:created xsi:type="dcterms:W3CDTF">2013-02-14T14:24:49Z</dcterms:created>
  <dcterms:modified xsi:type="dcterms:W3CDTF">2019-02-15T07:54:07Z</dcterms:modified>
  <cp:category/>
  <cp:contentStatus/>
</cp:coreProperties>
</file>