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Verksamhet\60_Lantbruk\602\LB2021-2027\Kommunikationsplan\"/>
    </mc:Choice>
  </mc:AlternateContent>
  <xr:revisionPtr revIDLastSave="0" documentId="13_ncr:1_{5FEF3C43-8C7E-4A00-BF57-91B357D58275}" xr6:coauthVersionLast="47" xr6:coauthVersionMax="47" xr10:uidLastSave="{00000000-0000-0000-0000-000000000000}"/>
  <bookViews>
    <workbookView xWindow="28680" yWindow="-120" windowWidth="29040" windowHeight="15840" tabRatio="842" firstSheet="9" activeTab="10" xr2:uid="{00000000-000D-0000-FFFF-FFFF00000000}"/>
  </bookViews>
  <sheets>
    <sheet name="111 Startstöd" sheetId="44" r:id="rId1"/>
    <sheet name="121 Komp Miljö Greppa " sheetId="46" r:id="rId2"/>
    <sheet name="122 Komp Miljö Eko " sheetId="47" r:id="rId3"/>
    <sheet name="123 Komp Miljö Rikt landskap" sheetId="48" r:id="rId4"/>
    <sheet name="125 Komp Konkurrenskraft  " sheetId="50" r:id="rId5"/>
    <sheet name="126 Komp Livsmedel" sheetId="51" r:id="rId6"/>
    <sheet name="131 Sam Miljö Blommande" sheetId="55" r:id="rId7"/>
    <sheet name="134 Sam Livsmedel " sheetId="58" r:id="rId8"/>
    <sheet name="151 Konkurrenskraft Djurstall " sheetId="26" r:id="rId9"/>
    <sheet name="152 Konkurrenskraft Energiskog" sheetId="34" r:id="rId10"/>
    <sheet name="153 Konkurrenskraft Täckdikning" sheetId="33" r:id="rId11"/>
    <sheet name="154 Konkurrenskraft Växthus" sheetId="35" r:id="rId12"/>
    <sheet name="155 Konkurrenskraft Torkning" sheetId="36" r:id="rId13"/>
    <sheet name="157 Konkurrenskraft Ny teknik" sheetId="39" r:id="rId14"/>
    <sheet name="158 Konkurrenskraft Ammoniak " sheetId="45" r:id="rId15"/>
    <sheet name="161 Diversifiering annat" sheetId="43" r:id="rId16"/>
    <sheet name="171 Förädling (kommande stöd)" sheetId="59" r:id="rId17"/>
    <sheet name="181 Bevattningsdammar" sheetId="52" r:id="rId18"/>
    <sheet name="191 Kalkfilterdiken" sheetId="38" r:id="rId19"/>
    <sheet name="201 Vattenvård Biologisk" sheetId="40" r:id="rId20"/>
    <sheet name="202 Vattenvård Retention" sheetId="41" r:id="rId21"/>
    <sheet name="203 Vattenvård Övriga" sheetId="4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42" l="1"/>
  <c r="D35" i="42"/>
  <c r="E35" i="41"/>
  <c r="D35" i="41"/>
  <c r="E35" i="40"/>
  <c r="D35" i="40"/>
  <c r="E35" i="38"/>
  <c r="D35" i="38"/>
  <c r="E34" i="52"/>
  <c r="D34" i="52"/>
  <c r="E36" i="59"/>
  <c r="D36" i="59"/>
  <c r="E35" i="43"/>
  <c r="D35" i="43"/>
  <c r="E35" i="45"/>
  <c r="D35" i="45"/>
  <c r="E35" i="39"/>
  <c r="D35" i="39"/>
  <c r="E35" i="36"/>
  <c r="D35" i="36"/>
  <c r="E35" i="35"/>
  <c r="D35" i="35"/>
  <c r="E35" i="33"/>
  <c r="D35" i="33"/>
  <c r="E35" i="34"/>
  <c r="D35" i="34"/>
  <c r="D35" i="26"/>
  <c r="E35" i="26"/>
  <c r="E35" i="58"/>
  <c r="D35" i="58"/>
  <c r="E35" i="55"/>
  <c r="D35" i="55"/>
  <c r="E35" i="51"/>
  <c r="D35" i="51"/>
  <c r="E35" i="50"/>
  <c r="D35" i="50"/>
  <c r="E35" i="48"/>
  <c r="D35" i="48"/>
  <c r="E35" i="47"/>
  <c r="D35" i="47"/>
  <c r="D37" i="47" s="1"/>
  <c r="E35" i="46"/>
  <c r="D35" i="46"/>
  <c r="D37" i="46" s="1"/>
  <c r="E35" i="44"/>
  <c r="F23" i="44"/>
  <c r="F24" i="44"/>
  <c r="F25" i="44"/>
  <c r="F26" i="44"/>
  <c r="F27" i="44"/>
  <c r="F28" i="44"/>
  <c r="F29" i="44"/>
  <c r="F30" i="44"/>
  <c r="F31" i="44"/>
  <c r="D35" i="44"/>
  <c r="D37" i="44" s="1"/>
  <c r="F24" i="59" l="1"/>
  <c r="F25" i="59"/>
  <c r="F26" i="59"/>
  <c r="F27" i="59"/>
  <c r="F28" i="59"/>
  <c r="F29" i="59"/>
  <c r="F30" i="59"/>
  <c r="F31" i="59"/>
  <c r="F32" i="59"/>
  <c r="F33" i="59"/>
  <c r="F34" i="59"/>
  <c r="F35" i="59"/>
  <c r="D38" i="59" l="1"/>
  <c r="F23" i="59"/>
  <c r="F22" i="59"/>
  <c r="F21" i="59"/>
  <c r="F20" i="59"/>
  <c r="F19" i="59"/>
  <c r="F18" i="59"/>
  <c r="F17" i="59"/>
  <c r="F16" i="59"/>
  <c r="E13" i="59"/>
  <c r="E38" i="59" s="1"/>
  <c r="E4" i="59"/>
  <c r="D37" i="58"/>
  <c r="F21" i="58"/>
  <c r="F20" i="58"/>
  <c r="F19" i="58"/>
  <c r="F18" i="58"/>
  <c r="F17" i="58"/>
  <c r="F16" i="58"/>
  <c r="F15" i="58"/>
  <c r="E12" i="58"/>
  <c r="E4" i="58"/>
  <c r="D37" i="55"/>
  <c r="F21" i="55"/>
  <c r="F20" i="55"/>
  <c r="F19" i="55"/>
  <c r="F18" i="55"/>
  <c r="F17" i="55"/>
  <c r="F16" i="55"/>
  <c r="F15" i="55"/>
  <c r="E12" i="55"/>
  <c r="E37" i="55" s="1"/>
  <c r="E4" i="55"/>
  <c r="D36" i="52"/>
  <c r="F20" i="52"/>
  <c r="F19" i="52"/>
  <c r="F18" i="52"/>
  <c r="F17" i="52"/>
  <c r="F16" i="52"/>
  <c r="F15" i="52"/>
  <c r="E12" i="52"/>
  <c r="E36" i="52" s="1"/>
  <c r="E4" i="52"/>
  <c r="D37" i="51"/>
  <c r="F21" i="51"/>
  <c r="F20" i="51"/>
  <c r="F19" i="51"/>
  <c r="F18" i="51"/>
  <c r="F17" i="51"/>
  <c r="F16" i="51"/>
  <c r="F15" i="51"/>
  <c r="E12" i="51"/>
  <c r="E4" i="51"/>
  <c r="D37" i="50"/>
  <c r="F21" i="50"/>
  <c r="F20" i="50"/>
  <c r="F19" i="50"/>
  <c r="F18" i="50"/>
  <c r="F17" i="50"/>
  <c r="F16" i="50"/>
  <c r="F15" i="50"/>
  <c r="E12" i="50"/>
  <c r="E37" i="50" s="1"/>
  <c r="E4" i="50"/>
  <c r="D37" i="48"/>
  <c r="F21" i="48"/>
  <c r="F20" i="48"/>
  <c r="F19" i="48"/>
  <c r="F18" i="48"/>
  <c r="F17" i="48"/>
  <c r="F16" i="48"/>
  <c r="F15" i="48"/>
  <c r="E12" i="48"/>
  <c r="E37" i="48" s="1"/>
  <c r="E4" i="48"/>
  <c r="F21" i="47"/>
  <c r="F20" i="47"/>
  <c r="F19" i="47"/>
  <c r="F18" i="47"/>
  <c r="F17" i="47"/>
  <c r="F16" i="47"/>
  <c r="F15" i="47"/>
  <c r="E12" i="47"/>
  <c r="E37" i="47" s="1"/>
  <c r="E4" i="47"/>
  <c r="F21" i="46"/>
  <c r="F20" i="46"/>
  <c r="F19" i="46"/>
  <c r="F18" i="46"/>
  <c r="F17" i="46"/>
  <c r="F16" i="46"/>
  <c r="F15" i="46"/>
  <c r="E12" i="46"/>
  <c r="E37" i="46" s="1"/>
  <c r="E4" i="46"/>
  <c r="D37" i="45"/>
  <c r="F16" i="45"/>
  <c r="F15" i="45"/>
  <c r="E12" i="45"/>
  <c r="E4" i="45"/>
  <c r="F35" i="51" l="1"/>
  <c r="F37" i="51" s="1"/>
  <c r="F34" i="52"/>
  <c r="F36" i="52" s="1"/>
  <c r="F36" i="59"/>
  <c r="F38" i="59" s="1"/>
  <c r="F35" i="45"/>
  <c r="F37" i="45" s="1"/>
  <c r="F35" i="58"/>
  <c r="F37" i="58" s="1"/>
  <c r="F35" i="55"/>
  <c r="F37" i="55" s="1"/>
  <c r="F35" i="50"/>
  <c r="F37" i="50" s="1"/>
  <c r="F35" i="48"/>
  <c r="F37" i="48" s="1"/>
  <c r="F35" i="47"/>
  <c r="F37" i="47" s="1"/>
  <c r="F35" i="46"/>
  <c r="F37" i="46" s="1"/>
  <c r="E37" i="58"/>
  <c r="E37" i="51"/>
  <c r="E37" i="45"/>
  <c r="F22" i="44"/>
  <c r="F21" i="44"/>
  <c r="F20" i="44"/>
  <c r="F19" i="44"/>
  <c r="F18" i="44"/>
  <c r="F17" i="44"/>
  <c r="F16" i="44"/>
  <c r="F15" i="44"/>
  <c r="E12" i="44"/>
  <c r="E37" i="44" s="1"/>
  <c r="E4" i="44"/>
  <c r="D37" i="43"/>
  <c r="F22" i="43"/>
  <c r="F21" i="43"/>
  <c r="F20" i="43"/>
  <c r="F19" i="43"/>
  <c r="F18" i="43"/>
  <c r="F17" i="43"/>
  <c r="F16" i="43"/>
  <c r="F15" i="43"/>
  <c r="E12" i="43"/>
  <c r="E37" i="43" s="1"/>
  <c r="E4" i="43"/>
  <c r="D37" i="42"/>
  <c r="F19" i="42"/>
  <c r="F18" i="42"/>
  <c r="F17" i="42"/>
  <c r="F16" i="42"/>
  <c r="F15" i="42"/>
  <c r="E12" i="42"/>
  <c r="E37" i="42" s="1"/>
  <c r="E4" i="42"/>
  <c r="D37" i="41"/>
  <c r="F18" i="41"/>
  <c r="F17" i="41"/>
  <c r="F16" i="41"/>
  <c r="F15" i="41"/>
  <c r="E12" i="41"/>
  <c r="E4" i="41"/>
  <c r="D37" i="40"/>
  <c r="F22" i="40"/>
  <c r="F21" i="40"/>
  <c r="F20" i="40"/>
  <c r="F19" i="40"/>
  <c r="F18" i="40"/>
  <c r="F17" i="40"/>
  <c r="F16" i="40"/>
  <c r="F15" i="40"/>
  <c r="E12" i="40"/>
  <c r="E37" i="40" s="1"/>
  <c r="E4" i="40"/>
  <c r="D37" i="39"/>
  <c r="F22" i="39"/>
  <c r="F21" i="39"/>
  <c r="F20" i="39"/>
  <c r="F19" i="39"/>
  <c r="F18" i="39"/>
  <c r="F17" i="39"/>
  <c r="F16" i="39"/>
  <c r="F15" i="39"/>
  <c r="E12" i="39"/>
  <c r="E37" i="39" s="1"/>
  <c r="E4" i="39"/>
  <c r="D37" i="38"/>
  <c r="F17" i="38"/>
  <c r="F16" i="38"/>
  <c r="F15" i="38"/>
  <c r="E12" i="38"/>
  <c r="E37" i="38" s="1"/>
  <c r="E4" i="38"/>
  <c r="D37" i="36"/>
  <c r="F22" i="36"/>
  <c r="F21" i="36"/>
  <c r="F20" i="36"/>
  <c r="F19" i="36"/>
  <c r="F18" i="36"/>
  <c r="F17" i="36"/>
  <c r="F16" i="36"/>
  <c r="F15" i="36"/>
  <c r="E12" i="36"/>
  <c r="E37" i="36" s="1"/>
  <c r="E4" i="36"/>
  <c r="D37" i="35"/>
  <c r="F22" i="35"/>
  <c r="F21" i="35"/>
  <c r="F20" i="35"/>
  <c r="F19" i="35"/>
  <c r="F18" i="35"/>
  <c r="F17" i="35"/>
  <c r="F16" i="35"/>
  <c r="F15" i="35"/>
  <c r="E12" i="35"/>
  <c r="E37" i="35" s="1"/>
  <c r="E4" i="35"/>
  <c r="D37" i="34"/>
  <c r="F22" i="34"/>
  <c r="F21" i="34"/>
  <c r="F20" i="34"/>
  <c r="F19" i="34"/>
  <c r="F18" i="34"/>
  <c r="F17" i="34"/>
  <c r="F16" i="34"/>
  <c r="F15" i="34"/>
  <c r="E12" i="34"/>
  <c r="E37" i="34" s="1"/>
  <c r="E4" i="34"/>
  <c r="D37" i="33"/>
  <c r="F22" i="33"/>
  <c r="F21" i="33"/>
  <c r="F20" i="33"/>
  <c r="F19" i="33"/>
  <c r="F18" i="33"/>
  <c r="F17" i="33"/>
  <c r="F16" i="33"/>
  <c r="F15" i="33"/>
  <c r="E12" i="33"/>
  <c r="E37" i="33" s="1"/>
  <c r="E4" i="33"/>
  <c r="F18" i="26"/>
  <c r="E4" i="26"/>
  <c r="F35" i="38" l="1"/>
  <c r="F37" i="38" s="1"/>
  <c r="F35" i="41"/>
  <c r="F37" i="41" s="1"/>
  <c r="F35" i="40"/>
  <c r="F37" i="40" s="1"/>
  <c r="F35" i="43"/>
  <c r="F37" i="43" s="1"/>
  <c r="F35" i="39"/>
  <c r="F37" i="39" s="1"/>
  <c r="F35" i="35"/>
  <c r="F37" i="35" s="1"/>
  <c r="F35" i="33"/>
  <c r="F37" i="33" s="1"/>
  <c r="F35" i="34"/>
  <c r="F37" i="34" s="1"/>
  <c r="F35" i="44"/>
  <c r="F37" i="44" s="1"/>
  <c r="F35" i="42"/>
  <c r="F37" i="42" s="1"/>
  <c r="F35" i="36"/>
  <c r="F37" i="36" s="1"/>
  <c r="E37" i="41"/>
  <c r="D37" i="26" l="1"/>
  <c r="F22" i="26"/>
  <c r="F21" i="26"/>
  <c r="F20" i="26"/>
  <c r="F19" i="26"/>
  <c r="F17" i="26"/>
  <c r="F16" i="26"/>
  <c r="F15" i="26"/>
  <c r="E12" i="26"/>
  <c r="E37" i="26" s="1"/>
  <c r="F35" i="26" l="1"/>
  <c r="F37" i="26" s="1"/>
</calcChain>
</file>

<file path=xl/sharedStrings.xml><?xml version="1.0" encoding="utf-8"?>
<sst xmlns="http://schemas.openxmlformats.org/spreadsheetml/2006/main" count="670" uniqueCount="125">
  <si>
    <t xml:space="preserve">Ökad lönsamhet
</t>
  </si>
  <si>
    <t xml:space="preserve">Lönsamt företag
</t>
  </si>
  <si>
    <t xml:space="preserve">Lönsam investering
</t>
  </si>
  <si>
    <t xml:space="preserve">Behov av stöd
</t>
  </si>
  <si>
    <t xml:space="preserve">Minskad sårbarhet
</t>
  </si>
  <si>
    <t xml:space="preserve">Ökad marknadsanpassning
</t>
  </si>
  <si>
    <t xml:space="preserve">Geografiskt område
</t>
  </si>
  <si>
    <t xml:space="preserve">Prioriterad bransch
</t>
  </si>
  <si>
    <t>Total 
poängsumma</t>
  </si>
  <si>
    <t>Fastlagd poängsumma</t>
  </si>
  <si>
    <t>Fördelningsbar poängpott</t>
  </si>
  <si>
    <t>Fastlagd 
poäng</t>
  </si>
  <si>
    <t>Fördelningsbar poäng</t>
  </si>
  <si>
    <t>Summa</t>
  </si>
  <si>
    <t>Automatiska kontrollsummor. Skall visa 0 poäng.</t>
  </si>
  <si>
    <t>Urvalsmodul</t>
  </si>
  <si>
    <t>Maximal 
möjlig
poäng</t>
  </si>
  <si>
    <t>Handläggande myndighet</t>
  </si>
  <si>
    <t>Startstöd</t>
  </si>
  <si>
    <t>Jordbruksverket</t>
  </si>
  <si>
    <t>Hög lerhalt</t>
  </si>
  <si>
    <t>Prioriterat område</t>
  </si>
  <si>
    <t>Arter och naturtyper</t>
  </si>
  <si>
    <t>Naturlig utformning</t>
  </si>
  <si>
    <t>Prioriterade arter</t>
  </si>
  <si>
    <t>Näringsrenande</t>
  </si>
  <si>
    <t>Lönsamt företag</t>
  </si>
  <si>
    <t>Nystartat företag</t>
  </si>
  <si>
    <t>Ökad digitalisering</t>
  </si>
  <si>
    <t>Effektiva arbetsmetoder</t>
  </si>
  <si>
    <t>Lönsamt företagande</t>
  </si>
  <si>
    <t>Inkomst från företaget</t>
  </si>
  <si>
    <t>Plan för fortbildning</t>
  </si>
  <si>
    <t>Arbetsledande ställning</t>
  </si>
  <si>
    <t>Produktionsinriktning</t>
  </si>
  <si>
    <t>Samisk kunskap</t>
  </si>
  <si>
    <t>Rennäringsföretag</t>
  </si>
  <si>
    <t>Samiska näringar</t>
  </si>
  <si>
    <t>Heltidsarbete</t>
  </si>
  <si>
    <t>Investeringstörd för kalkfilterdiken</t>
  </si>
  <si>
    <t>Möjligt öka utöver 300 poäng</t>
  </si>
  <si>
    <t>Gynnsam utformning</t>
  </si>
  <si>
    <t>1. Beslutshantering</t>
  </si>
  <si>
    <t>2. Fördelningsbar poängpott</t>
  </si>
  <si>
    <t>3. Valbara urvalsmoduler</t>
  </si>
  <si>
    <t>4. Minimipoäng</t>
  </si>
  <si>
    <t>Alternativ</t>
  </si>
  <si>
    <t>En valbar modul</t>
  </si>
  <si>
    <t>Nio valbara moduler</t>
  </si>
  <si>
    <t>Två valbara moduler</t>
  </si>
  <si>
    <t>Tre valbara moduler</t>
  </si>
  <si>
    <t>Möjligheter styra urval</t>
  </si>
  <si>
    <t>Maximalt
antal möjliga
poängsteg</t>
  </si>
  <si>
    <t>Åtgärdsbehov övergödning</t>
  </si>
  <si>
    <t>Åtgärdsbehov fosfor</t>
  </si>
  <si>
    <t>Metod</t>
  </si>
  <si>
    <t>Näringsbelastning</t>
  </si>
  <si>
    <t>Prioriterat område övergödning</t>
  </si>
  <si>
    <t>Prioriterat område fysisk påverkan</t>
  </si>
  <si>
    <t>Prioriterat område sulfatjord</t>
  </si>
  <si>
    <t>Tillgänlig för allmänheten</t>
  </si>
  <si>
    <t>Vattenkvalitet</t>
  </si>
  <si>
    <t>av 1000 poäng</t>
  </si>
  <si>
    <t>Investeringstöd för diversifiering till annat än jordbruk</t>
  </si>
  <si>
    <t>Ökad lönsamhet</t>
  </si>
  <si>
    <t>Lönsam investering</t>
  </si>
  <si>
    <t>Behov av stöd</t>
  </si>
  <si>
    <t>Ökad sysselsättning</t>
  </si>
  <si>
    <t>Utbildning inom de gröna</t>
  </si>
  <si>
    <t>Utbildning utanför de gröna</t>
  </si>
  <si>
    <t>Erfarenhet inom de gröna</t>
  </si>
  <si>
    <t>Erfarenhet utanför de gröna</t>
  </si>
  <si>
    <t>Starta utan befintlig verksamhet</t>
  </si>
  <si>
    <t>Ta över befintlig verksamhet</t>
  </si>
  <si>
    <t>Prioriterat geografisk område</t>
  </si>
  <si>
    <t>Löpande och utlysningar</t>
  </si>
  <si>
    <t>Utlysningar</t>
  </si>
  <si>
    <t>Beslutsomgångar och utlysningar</t>
  </si>
  <si>
    <t>Investeringsalternativ</t>
  </si>
  <si>
    <t>Minskad ammoniakavgång</t>
  </si>
  <si>
    <t>Samarbete</t>
  </si>
  <si>
    <t>Investeringsstöd för bevattningsdammar</t>
  </si>
  <si>
    <t>Modulnamn</t>
  </si>
  <si>
    <t>Behov och målgrupp</t>
  </si>
  <si>
    <t>Motivera behovet</t>
  </si>
  <si>
    <t>Mål och aktiviteter</t>
  </si>
  <si>
    <t>Hållbarhet</t>
  </si>
  <si>
    <t>Kunskap över tid</t>
  </si>
  <si>
    <t>Utbyte av kunskap</t>
  </si>
  <si>
    <t>Spetskompetens</t>
  </si>
  <si>
    <t>Identifierat behov</t>
  </si>
  <si>
    <t>Hållbar utveckling</t>
  </si>
  <si>
    <t>Lämplig kompetens</t>
  </si>
  <si>
    <t>Motiverad budget</t>
  </si>
  <si>
    <t>Resultatet når målgruppen</t>
  </si>
  <si>
    <t>Efter projektavslut</t>
  </si>
  <si>
    <t>Investeringstöd för ökad konkurrenskraft 
- Minskad ammoniakavgång</t>
  </si>
  <si>
    <t>Investeringstöd för ökad konkurrenskraft 
- Ny teknik</t>
  </si>
  <si>
    <t>Investeringstöd för ökad konkurrenskraft
- Torkning och lagring efter skörd</t>
  </si>
  <si>
    <t xml:space="preserve">Investeringstöd för ökad konkurrenskraft 
- Växthus och odlingstunlar </t>
  </si>
  <si>
    <t>Investeringstöd för ökad konkurrenskraft 
- Täckdikning</t>
  </si>
  <si>
    <t>Investeringstöd för ökad konkurrenskraft 
- Energiskog</t>
  </si>
  <si>
    <t xml:space="preserve">Investeringstöd för ökad konkurrenskraft 
- Djurstallar eller inhysningssystem </t>
  </si>
  <si>
    <t>Investeringstöd för förädling (kommer 2023 eller 2024)</t>
  </si>
  <si>
    <t>Risk för vattenbrist</t>
  </si>
  <si>
    <t>Kostnadseffektivitet</t>
  </si>
  <si>
    <t xml:space="preserve">Näringsbelastning </t>
  </si>
  <si>
    <t>Dricksvatten vilda djur</t>
  </si>
  <si>
    <t>Brist på vattenbiotoper</t>
  </si>
  <si>
    <t>Antal valbara moduler</t>
  </si>
  <si>
    <t>Investeringstöd för vattenvårdsåtgärder
- Övriga vattenvårdsåtgärder</t>
  </si>
  <si>
    <t>Investeringstöd för vattenvårdsåtgärder
- Retention av kväve eller fosfor</t>
  </si>
  <si>
    <t>Investeringstöd för vattenvårdsåtgärder
- Biologisk mångfald</t>
  </si>
  <si>
    <t>Kompetensutveckling - Miljö och klimat - Greppa Näringen</t>
  </si>
  <si>
    <t>Kompetensutveckling - Miljö och klimat - Ekologisk produktion</t>
  </si>
  <si>
    <t>Kompetensutveckling - Miljö och klimat - Ett rikt odlingslandskap</t>
  </si>
  <si>
    <t>Kompetensutveckling - Stärkt konkurrenskraft och förbättrad djurvälfärd</t>
  </si>
  <si>
    <t>Kompetensutveckling - Livsmedel och besöksnäring</t>
  </si>
  <si>
    <t>Samarbete - Miljö och klimat - Nya blommande ytor och andra småbiotoper</t>
  </si>
  <si>
    <t>Samarbete - Livsmedel och besöksnäring</t>
  </si>
  <si>
    <t xml:space="preserve">
Policyansvarig på SJV med arbetsgrupp har tagit fram:
1) urvalsmoduler för att styra stödet mot stödets syfte,
2) antal poängsteg, 
3) fastlagd poängsumma för stödet och
4) fastlagd poäng för generella urvalsmoduler.</t>
  </si>
  <si>
    <t>Respektive myndighet fördelar fördelningsbar poängpott i de gröna cellerna i kolumn E.
Poängfördelningen har två funktioner: 1) myndighetens val av valbara urvalsmoduler och 
2) myndighetens poängprofil 
för stödet.</t>
  </si>
  <si>
    <t>Löpande</t>
  </si>
  <si>
    <t>Beslutsomgångar</t>
  </si>
  <si>
    <t xml:space="preserve"> , fö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</si>
</sst>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name val="Calibri"/>
      <family val="2"/>
    </font>
    <font>
      <b/>
      <sz val="12"/>
      <color theme="7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5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3" fillId="0" borderId="0" xfId="0" applyFont="1"/>
    <xf numFmtId="0" fontId="7" fillId="3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10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indent="5"/>
    </xf>
    <xf numFmtId="0" fontId="16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textRotation="90" wrapText="1"/>
    </xf>
    <xf numFmtId="0" fontId="18" fillId="3" borderId="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0" fontId="3" fillId="3" borderId="0" xfId="0" applyFont="1" applyFill="1" applyAlignme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/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19" fillId="3" borderId="0" xfId="0" applyFont="1" applyFill="1"/>
    <xf numFmtId="0" fontId="21" fillId="3" borderId="0" xfId="0" applyFont="1" applyFill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left" indent="5"/>
    </xf>
    <xf numFmtId="0" fontId="1" fillId="3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>
      <alignment horizontal="left" vertical="center" indent="5"/>
    </xf>
    <xf numFmtId="0" fontId="24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9" fontId="0" fillId="2" borderId="14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center" wrapText="1"/>
    </xf>
    <xf numFmtId="9" fontId="0" fillId="3" borderId="14" xfId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 wrapText="1" indent="5"/>
    </xf>
    <xf numFmtId="0" fontId="15" fillId="3" borderId="13" xfId="0" applyFont="1" applyFill="1" applyBorder="1" applyAlignment="1">
      <alignment horizontal="left" vertical="center" wrapText="1" indent="5"/>
    </xf>
    <xf numFmtId="0" fontId="15" fillId="3" borderId="7" xfId="0" applyFont="1" applyFill="1" applyBorder="1" applyAlignment="1">
      <alignment horizontal="left" vertical="center" wrapText="1" indent="5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top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 indent="5"/>
    </xf>
    <xf numFmtId="0" fontId="15" fillId="0" borderId="13" xfId="0" applyFont="1" applyFill="1" applyBorder="1" applyAlignment="1">
      <alignment horizontal="left" vertical="center" indent="5"/>
    </xf>
    <xf numFmtId="0" fontId="15" fillId="0" borderId="7" xfId="0" applyFont="1" applyFill="1" applyBorder="1" applyAlignment="1">
      <alignment horizontal="left" vertical="center" indent="5"/>
    </xf>
    <xf numFmtId="0" fontId="26" fillId="4" borderId="12" xfId="0" applyFont="1" applyFill="1" applyBorder="1" applyAlignment="1">
      <alignment horizontal="center" vertical="top" wrapText="1"/>
    </xf>
    <xf numFmtId="0" fontId="26" fillId="4" borderId="13" xfId="0" applyFont="1" applyFill="1" applyBorder="1" applyAlignment="1">
      <alignment horizontal="center" vertical="top" wrapText="1"/>
    </xf>
    <xf numFmtId="0" fontId="26" fillId="4" borderId="7" xfId="0" applyFont="1" applyFill="1" applyBorder="1" applyAlignment="1">
      <alignment horizontal="center" vertical="top" wrapText="1"/>
    </xf>
    <xf numFmtId="0" fontId="26" fillId="2" borderId="12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 vertical="top" wrapText="1"/>
    </xf>
    <xf numFmtId="0" fontId="25" fillId="3" borderId="12" xfId="0" applyFont="1" applyFill="1" applyBorder="1" applyAlignment="1">
      <alignment horizontal="left" vertical="center" wrapText="1" indent="5"/>
    </xf>
    <xf numFmtId="0" fontId="25" fillId="3" borderId="13" xfId="0" applyFont="1" applyFill="1" applyBorder="1" applyAlignment="1">
      <alignment horizontal="left" vertical="center" wrapText="1" indent="5"/>
    </xf>
    <xf numFmtId="0" fontId="25" fillId="3" borderId="7" xfId="0" applyFont="1" applyFill="1" applyBorder="1" applyAlignment="1">
      <alignment horizontal="left" vertical="center" wrapText="1" indent="5"/>
    </xf>
    <xf numFmtId="0" fontId="15" fillId="3" borderId="12" xfId="0" applyFont="1" applyFill="1" applyBorder="1" applyAlignment="1">
      <alignment horizontal="left" vertical="center" indent="5"/>
    </xf>
    <xf numFmtId="0" fontId="15" fillId="3" borderId="13" xfId="0" applyFont="1" applyFill="1" applyBorder="1" applyAlignment="1">
      <alignment horizontal="left" vertical="center" indent="5"/>
    </xf>
    <xf numFmtId="0" fontId="15" fillId="3" borderId="7" xfId="0" applyFont="1" applyFill="1" applyBorder="1" applyAlignment="1">
      <alignment horizontal="left" vertical="center" indent="5"/>
    </xf>
  </cellXfs>
  <cellStyles count="2">
    <cellStyle name="Normal" xfId="0" builtinId="0"/>
    <cellStyle name="Procent" xfId="1" builtinId="5"/>
  </cellStyles>
  <dxfs count="72"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4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7" tint="0.59996337778862885"/>
      </font>
    </dxf>
    <dxf>
      <font>
        <color theme="4" tint="0.59996337778862885"/>
      </font>
    </dxf>
    <dxf>
      <font>
        <color theme="9" tint="0.59996337778862885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E0F093F5-ABDD-493A-8723-C18CE2399B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3A1F8B15-6A89-48E1-BD79-928E254142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1EDB0564-A968-4C44-9A14-C1145068FF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C8BE7398-FB0E-48CD-A646-CCED86B173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539353EC-7EFE-4C92-B181-02E39E4542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854E6353-C3C6-44AD-940F-A5B5D34CF5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D2C1AC6C-51EB-4083-8BBB-BC82F34F89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079588B7-7223-4F4C-B535-5301661C95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B8428856-62DD-483E-A04C-6F822AFB7E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4A477AC5-8EB8-4D23-B084-CD1FF2F6CE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B40A647B-D3C2-48C2-86DD-B7E6D19A97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7BCDEC4F-AC5E-4D9F-964A-54A4B3D390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75E3E341-1D5C-485B-B792-FCF5FB747C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90772BE4-9044-4093-9236-3E383D4BEE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17962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8837E87A-2395-495E-B5F2-E7F9712288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D7A93E6F-6442-4CFE-873A-A128AC14D5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AFBA7335-BBD1-41BC-9D1C-FB8C196628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C734A3DE-F3C8-497A-8703-4DBE8C8C7B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01A21D26-518C-4254-88AB-40922AD1A1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782FCE8A-44F1-42DA-8E22-72115B6088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CD20D39E-1FCC-446C-8DE0-A20D6DB312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603" y="972095"/>
          <a:ext cx="1064077" cy="901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195943</xdr:colOff>
      <xdr:row>1</xdr:row>
      <xdr:rowOff>65315</xdr:rowOff>
    </xdr:from>
    <xdr:to>
      <xdr:col>1</xdr:col>
      <xdr:colOff>1260020</xdr:colOff>
      <xdr:row>5</xdr:row>
      <xdr:rowOff>21772</xdr:rowOff>
    </xdr:to>
    <xdr:pic>
      <xdr:nvPicPr>
        <xdr:cNvPr id="2" name="Bildobjekt 1" descr="C:\Users\MLANN\Desktop\2022-05-19 Utskick Linde et al ÖKK\sjv_farg.gif">
          <a:extLst>
            <a:ext uri="{FF2B5EF4-FFF2-40B4-BE49-F238E27FC236}">
              <a16:creationId xmlns:a16="http://schemas.microsoft.com/office/drawing/2014/main" id="{FCCBF2A5-CC1F-496C-AAB1-D9AE3F725E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514" y="968829"/>
          <a:ext cx="1064077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11"/>
  <dimension ref="A1:G77"/>
  <sheetViews>
    <sheetView zoomScale="70" zoomScaleNormal="70" workbookViewId="0">
      <selection activeCell="E3" sqref="E3:F3"/>
    </sheetView>
  </sheetViews>
  <sheetFormatPr defaultColWidth="14.88671875" defaultRowHeight="14.4" x14ac:dyDescent="0.3"/>
  <cols>
    <col min="1" max="1" width="15.88671875" style="57" customWidth="1"/>
    <col min="2" max="2" width="35.88671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98" t="s">
        <v>75</v>
      </c>
      <c r="F3" s="99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0.3</v>
      </c>
      <c r="F4" s="66" t="s">
        <v>62</v>
      </c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8" t="s">
        <v>48</v>
      </c>
      <c r="F5" s="99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18</v>
      </c>
      <c r="C8" s="105"/>
      <c r="D8" s="105"/>
      <c r="E8" s="105"/>
      <c r="F8" s="106"/>
      <c r="G8" s="42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6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9"/>
    </row>
    <row r="12" spans="1:7" s="51" customFormat="1" ht="33" customHeight="1" thickBot="1" x14ac:dyDescent="0.4">
      <c r="A12" s="49"/>
      <c r="B12" s="26">
        <v>1000</v>
      </c>
      <c r="C12" s="11"/>
      <c r="D12" s="48">
        <v>700</v>
      </c>
      <c r="E12" s="50">
        <f>1000-D12</f>
        <v>300</v>
      </c>
      <c r="F12" s="18"/>
      <c r="G12" s="8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45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9"/>
    </row>
    <row r="15" spans="1:7" s="21" customFormat="1" ht="16.05" thickBot="1" x14ac:dyDescent="0.4">
      <c r="A15" s="9"/>
      <c r="B15" s="25" t="s">
        <v>29</v>
      </c>
      <c r="C15" s="52">
        <v>1</v>
      </c>
      <c r="D15" s="52">
        <v>60</v>
      </c>
      <c r="E15" s="92"/>
      <c r="F15" s="33">
        <f>D15+E15</f>
        <v>60</v>
      </c>
      <c r="G15" s="90"/>
    </row>
    <row r="16" spans="1:7" s="21" customFormat="1" ht="16.2" thickBot="1" x14ac:dyDescent="0.35">
      <c r="A16" s="9"/>
      <c r="B16" s="25" t="s">
        <v>30</v>
      </c>
      <c r="C16" s="52">
        <v>1</v>
      </c>
      <c r="D16" s="52">
        <v>180</v>
      </c>
      <c r="E16" s="92"/>
      <c r="F16" s="33">
        <f t="shared" ref="F16:F31" si="0">D16+E16</f>
        <v>180</v>
      </c>
      <c r="G16" s="90"/>
    </row>
    <row r="17" spans="1:7" s="21" customFormat="1" ht="16.2" thickBot="1" x14ac:dyDescent="0.35">
      <c r="A17" s="9"/>
      <c r="B17" s="25" t="s">
        <v>31</v>
      </c>
      <c r="C17" s="52">
        <v>1</v>
      </c>
      <c r="D17" s="52">
        <v>60</v>
      </c>
      <c r="E17" s="92"/>
      <c r="F17" s="33">
        <f t="shared" si="0"/>
        <v>60</v>
      </c>
      <c r="G17" s="90"/>
    </row>
    <row r="18" spans="1:7" s="21" customFormat="1" ht="16.2" thickBot="1" x14ac:dyDescent="0.35">
      <c r="A18" s="9"/>
      <c r="B18" s="25" t="s">
        <v>68</v>
      </c>
      <c r="C18" s="52">
        <v>2</v>
      </c>
      <c r="D18" s="52">
        <v>200</v>
      </c>
      <c r="E18" s="92"/>
      <c r="F18" s="33">
        <f t="shared" si="0"/>
        <v>200</v>
      </c>
      <c r="G18" s="90"/>
    </row>
    <row r="19" spans="1:7" s="21" customFormat="1" ht="16.2" thickBot="1" x14ac:dyDescent="0.35">
      <c r="A19" s="9"/>
      <c r="B19" s="25" t="s">
        <v>69</v>
      </c>
      <c r="C19" s="52">
        <v>2</v>
      </c>
      <c r="D19" s="52">
        <v>40</v>
      </c>
      <c r="E19" s="92">
        <v>20</v>
      </c>
      <c r="F19" s="33">
        <f t="shared" si="0"/>
        <v>60</v>
      </c>
      <c r="G19" s="90"/>
    </row>
    <row r="20" spans="1:7" s="21" customFormat="1" ht="16.2" thickBot="1" x14ac:dyDescent="0.35">
      <c r="A20" s="9"/>
      <c r="B20" s="25" t="s">
        <v>70</v>
      </c>
      <c r="C20" s="52">
        <v>2</v>
      </c>
      <c r="D20" s="52">
        <v>80</v>
      </c>
      <c r="E20" s="92">
        <v>40</v>
      </c>
      <c r="F20" s="33">
        <f t="shared" si="0"/>
        <v>120</v>
      </c>
      <c r="G20" s="90"/>
    </row>
    <row r="21" spans="1:7" s="21" customFormat="1" ht="16.2" thickBot="1" x14ac:dyDescent="0.35">
      <c r="A21" s="9"/>
      <c r="B21" s="25" t="s">
        <v>71</v>
      </c>
      <c r="C21" s="52">
        <v>2</v>
      </c>
      <c r="D21" s="52">
        <v>40</v>
      </c>
      <c r="E21" s="92">
        <v>20</v>
      </c>
      <c r="F21" s="33">
        <f t="shared" si="0"/>
        <v>60</v>
      </c>
      <c r="G21" s="90"/>
    </row>
    <row r="22" spans="1:7" s="21" customFormat="1" ht="16.2" thickBot="1" x14ac:dyDescent="0.35">
      <c r="A22" s="9"/>
      <c r="B22" s="25" t="s">
        <v>32</v>
      </c>
      <c r="C22" s="52">
        <v>1</v>
      </c>
      <c r="D22" s="52">
        <v>40</v>
      </c>
      <c r="E22" s="92"/>
      <c r="F22" s="33">
        <f t="shared" si="0"/>
        <v>40</v>
      </c>
      <c r="G22" s="90"/>
    </row>
    <row r="23" spans="1:7" s="21" customFormat="1" ht="16.2" thickBot="1" x14ac:dyDescent="0.35">
      <c r="A23" s="9"/>
      <c r="B23" s="53" t="s">
        <v>33</v>
      </c>
      <c r="C23" s="55">
        <v>1</v>
      </c>
      <c r="D23" s="78"/>
      <c r="E23" s="92"/>
      <c r="F23" s="33">
        <f t="shared" si="0"/>
        <v>0</v>
      </c>
      <c r="G23" s="91"/>
    </row>
    <row r="24" spans="1:7" s="21" customFormat="1" ht="16.05" thickBot="1" x14ac:dyDescent="0.4">
      <c r="A24" s="9"/>
      <c r="B24" s="53" t="s">
        <v>72</v>
      </c>
      <c r="C24" s="55">
        <v>1</v>
      </c>
      <c r="D24" s="78"/>
      <c r="E24" s="92">
        <v>60</v>
      </c>
      <c r="F24" s="33">
        <f t="shared" si="0"/>
        <v>60</v>
      </c>
      <c r="G24" s="2"/>
    </row>
    <row r="25" spans="1:7" s="21" customFormat="1" ht="16.2" thickBot="1" x14ac:dyDescent="0.35">
      <c r="A25" s="9"/>
      <c r="B25" s="53" t="s">
        <v>73</v>
      </c>
      <c r="C25" s="55">
        <v>2</v>
      </c>
      <c r="D25" s="78"/>
      <c r="E25" s="92">
        <v>60</v>
      </c>
      <c r="F25" s="33">
        <f t="shared" si="0"/>
        <v>60</v>
      </c>
      <c r="G25" s="2"/>
    </row>
    <row r="26" spans="1:7" s="21" customFormat="1" ht="16.2" thickBot="1" x14ac:dyDescent="0.35">
      <c r="A26" s="9"/>
      <c r="B26" s="53" t="s">
        <v>34</v>
      </c>
      <c r="C26" s="55">
        <v>1</v>
      </c>
      <c r="D26" s="78"/>
      <c r="E26" s="92"/>
      <c r="F26" s="33">
        <f t="shared" si="0"/>
        <v>0</v>
      </c>
      <c r="G26" s="2"/>
    </row>
    <row r="27" spans="1:7" s="21" customFormat="1" ht="16.2" thickBot="1" x14ac:dyDescent="0.35">
      <c r="A27" s="9"/>
      <c r="B27" s="53" t="s">
        <v>35</v>
      </c>
      <c r="C27" s="55">
        <v>1</v>
      </c>
      <c r="D27" s="78"/>
      <c r="E27" s="92"/>
      <c r="F27" s="33">
        <f t="shared" si="0"/>
        <v>0</v>
      </c>
      <c r="G27" s="2"/>
    </row>
    <row r="28" spans="1:7" s="21" customFormat="1" ht="16.2" thickBot="1" x14ac:dyDescent="0.35">
      <c r="A28" s="9"/>
      <c r="B28" s="53" t="s">
        <v>36</v>
      </c>
      <c r="C28" s="55">
        <v>1</v>
      </c>
      <c r="D28" s="78"/>
      <c r="E28" s="92"/>
      <c r="F28" s="33">
        <f t="shared" si="0"/>
        <v>0</v>
      </c>
      <c r="G28" s="2"/>
    </row>
    <row r="29" spans="1:7" s="21" customFormat="1" ht="16.2" thickBot="1" x14ac:dyDescent="0.35">
      <c r="A29" s="9"/>
      <c r="B29" s="53" t="s">
        <v>37</v>
      </c>
      <c r="C29" s="55">
        <v>1</v>
      </c>
      <c r="D29" s="78"/>
      <c r="E29" s="92"/>
      <c r="F29" s="33">
        <f t="shared" si="0"/>
        <v>0</v>
      </c>
      <c r="G29" s="2"/>
    </row>
    <row r="30" spans="1:7" s="21" customFormat="1" ht="16.2" thickBot="1" x14ac:dyDescent="0.35">
      <c r="A30" s="9"/>
      <c r="B30" s="53" t="s">
        <v>74</v>
      </c>
      <c r="C30" s="55">
        <v>1</v>
      </c>
      <c r="D30" s="78"/>
      <c r="E30" s="92"/>
      <c r="F30" s="33">
        <f t="shared" si="0"/>
        <v>0</v>
      </c>
      <c r="G30" s="2"/>
    </row>
    <row r="31" spans="1:7" s="21" customFormat="1" ht="16.2" thickBot="1" x14ac:dyDescent="0.35">
      <c r="A31" s="9"/>
      <c r="B31" s="53" t="s">
        <v>38</v>
      </c>
      <c r="C31" s="55">
        <v>1</v>
      </c>
      <c r="D31" s="78"/>
      <c r="E31" s="92">
        <v>100</v>
      </c>
      <c r="F31" s="33">
        <f t="shared" si="0"/>
        <v>100</v>
      </c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700</v>
      </c>
      <c r="E35" s="30">
        <f>SUM(E15:E34)</f>
        <v>300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3" customFormat="1" x14ac:dyDescent="0.3">
      <c r="A39" s="57"/>
      <c r="B39" s="4"/>
      <c r="C39" s="4"/>
      <c r="D39" s="4"/>
      <c r="E39" s="4"/>
      <c r="F39" s="4"/>
    </row>
    <row r="40" spans="1:7" s="3" customFormat="1" x14ac:dyDescent="0.3">
      <c r="A40" s="57"/>
      <c r="B40" s="4"/>
      <c r="C40" s="4"/>
      <c r="D40" s="4"/>
      <c r="E40" s="4"/>
      <c r="F40" s="4"/>
    </row>
    <row r="41" spans="1:7" s="3" customFormat="1" x14ac:dyDescent="0.3">
      <c r="A41" s="57"/>
      <c r="B41" s="4"/>
      <c r="C41" s="4"/>
      <c r="D41" s="4"/>
      <c r="E41" s="4"/>
      <c r="F41" s="4"/>
    </row>
    <row r="42" spans="1:7" s="3" customFormat="1" x14ac:dyDescent="0.3">
      <c r="A42" s="57"/>
      <c r="B42" s="4"/>
      <c r="C42" s="4"/>
      <c r="D42" s="4"/>
      <c r="E42" s="4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19"/>
      <c r="C76" s="19"/>
      <c r="D76" s="19"/>
      <c r="E76" s="19"/>
      <c r="F76" s="19"/>
    </row>
    <row r="77" spans="1:6" s="3" customFormat="1" x14ac:dyDescent="0.3">
      <c r="A77" s="57"/>
      <c r="B77" s="19"/>
      <c r="C77" s="19"/>
      <c r="D77" s="19"/>
      <c r="E77" s="19"/>
      <c r="F77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32:E34">
    <cfRule type="cellIs" dxfId="71" priority="8" operator="equal">
      <formula>0</formula>
    </cfRule>
  </conditionalFormatting>
  <conditionalFormatting sqref="D32:D34">
    <cfRule type="cellIs" dxfId="70" priority="7" operator="equal">
      <formula>0</formula>
    </cfRule>
  </conditionalFormatting>
  <conditionalFormatting sqref="F15:F34">
    <cfRule type="cellIs" dxfId="69" priority="6" operator="equal">
      <formula>0</formula>
    </cfRule>
  </conditionalFormatting>
  <conditionalFormatting sqref="G15:G22">
    <cfRule type="cellIs" dxfId="68" priority="5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52"/>
  <dimension ref="A1:G81"/>
  <sheetViews>
    <sheetView topLeftCell="A7"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0.2</v>
      </c>
      <c r="F4" s="66" t="s">
        <v>62</v>
      </c>
      <c r="G4" s="56"/>
    </row>
    <row r="5" spans="1:7" s="60" customFormat="1" ht="18.600000000000001" customHeight="1" x14ac:dyDescent="0.3">
      <c r="A5" s="56"/>
      <c r="B5" s="61"/>
      <c r="C5" s="96" t="s">
        <v>44</v>
      </c>
      <c r="D5" s="97"/>
      <c r="E5" s="98" t="s">
        <v>49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20" t="s">
        <v>101</v>
      </c>
      <c r="C8" s="121"/>
      <c r="D8" s="121"/>
      <c r="E8" s="121"/>
      <c r="F8" s="122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800</v>
      </c>
      <c r="E12" s="50">
        <f>1000-D12</f>
        <v>200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0</v>
      </c>
      <c r="C15" s="28">
        <v>8</v>
      </c>
      <c r="D15" s="24">
        <v>280</v>
      </c>
      <c r="E15" s="92">
        <v>80</v>
      </c>
      <c r="F15" s="33">
        <f>D15+E15</f>
        <v>360</v>
      </c>
      <c r="G15" s="2"/>
    </row>
    <row r="16" spans="1:7" s="21" customFormat="1" ht="16.2" thickBot="1" x14ac:dyDescent="0.35">
      <c r="A16" s="9"/>
      <c r="B16" s="25" t="s">
        <v>1</v>
      </c>
      <c r="C16" s="28">
        <v>5</v>
      </c>
      <c r="D16" s="24">
        <v>150</v>
      </c>
      <c r="E16" s="92">
        <v>50</v>
      </c>
      <c r="F16" s="33">
        <f t="shared" ref="F16:F22" si="0">D16+E16</f>
        <v>200</v>
      </c>
      <c r="G16" s="2"/>
    </row>
    <row r="17" spans="1:7" s="21" customFormat="1" ht="16.2" thickBot="1" x14ac:dyDescent="0.35">
      <c r="A17" s="9"/>
      <c r="B17" s="25" t="s">
        <v>2</v>
      </c>
      <c r="C17" s="28">
        <v>1</v>
      </c>
      <c r="D17" s="24">
        <v>110</v>
      </c>
      <c r="E17" s="92">
        <v>10</v>
      </c>
      <c r="F17" s="33">
        <f t="shared" si="0"/>
        <v>120</v>
      </c>
      <c r="G17" s="2"/>
    </row>
    <row r="18" spans="1:7" s="21" customFormat="1" ht="16.2" thickBot="1" x14ac:dyDescent="0.35">
      <c r="A18" s="9"/>
      <c r="B18" s="25" t="s">
        <v>3</v>
      </c>
      <c r="C18" s="28">
        <v>1</v>
      </c>
      <c r="D18" s="24">
        <v>100</v>
      </c>
      <c r="E18" s="92">
        <v>40</v>
      </c>
      <c r="F18" s="33">
        <f t="shared" si="0"/>
        <v>140</v>
      </c>
      <c r="G18" s="2"/>
    </row>
    <row r="19" spans="1:7" s="21" customFormat="1" ht="16.2" thickBot="1" x14ac:dyDescent="0.35">
      <c r="A19" s="9"/>
      <c r="B19" s="25" t="s">
        <v>4</v>
      </c>
      <c r="C19" s="28">
        <v>1</v>
      </c>
      <c r="D19" s="24">
        <v>80</v>
      </c>
      <c r="E19" s="92">
        <v>20</v>
      </c>
      <c r="F19" s="33">
        <f t="shared" si="0"/>
        <v>100</v>
      </c>
      <c r="G19" s="2"/>
    </row>
    <row r="20" spans="1:7" s="21" customFormat="1" ht="16.2" thickBot="1" x14ac:dyDescent="0.35">
      <c r="A20" s="9"/>
      <c r="B20" s="25" t="s">
        <v>5</v>
      </c>
      <c r="C20" s="28">
        <v>1</v>
      </c>
      <c r="D20" s="24">
        <v>80</v>
      </c>
      <c r="E20" s="92"/>
      <c r="F20" s="33">
        <f t="shared" si="0"/>
        <v>80</v>
      </c>
      <c r="G20" s="2"/>
    </row>
    <row r="21" spans="1:7" s="21" customFormat="1" ht="16.2" thickBot="1" x14ac:dyDescent="0.35">
      <c r="A21" s="9"/>
      <c r="B21" s="53" t="s">
        <v>6</v>
      </c>
      <c r="C21" s="54">
        <v>1</v>
      </c>
      <c r="D21" s="80"/>
      <c r="E21" s="63"/>
      <c r="F21" s="33">
        <f t="shared" si="0"/>
        <v>0</v>
      </c>
      <c r="G21" s="2"/>
    </row>
    <row r="22" spans="1:7" s="21" customFormat="1" ht="16.05" thickBot="1" x14ac:dyDescent="0.4">
      <c r="A22" s="9"/>
      <c r="B22" s="53" t="s">
        <v>7</v>
      </c>
      <c r="C22" s="54">
        <v>1</v>
      </c>
      <c r="D22" s="75"/>
      <c r="E22" s="63"/>
      <c r="F22" s="33">
        <f t="shared" si="0"/>
        <v>0</v>
      </c>
      <c r="G22" s="2"/>
    </row>
    <row r="23" spans="1:7" s="21" customFormat="1" ht="16.05" thickBot="1" x14ac:dyDescent="0.4">
      <c r="A23" s="9"/>
      <c r="B23" s="73"/>
      <c r="C23" s="74"/>
      <c r="D23" s="75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75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75"/>
      <c r="E25" s="69"/>
      <c r="F25" s="76"/>
      <c r="G25" s="2"/>
    </row>
    <row r="26" spans="1:7" s="21" customFormat="1" ht="16.05" thickBot="1" x14ac:dyDescent="0.4">
      <c r="A26" s="9"/>
      <c r="B26" s="73"/>
      <c r="C26" s="74"/>
      <c r="D26" s="75"/>
      <c r="E26" s="69"/>
      <c r="F26" s="76"/>
      <c r="G26" s="2"/>
    </row>
    <row r="27" spans="1:7" s="21" customFormat="1" ht="16.05" thickBot="1" x14ac:dyDescent="0.4">
      <c r="A27" s="9"/>
      <c r="B27" s="73"/>
      <c r="C27" s="74"/>
      <c r="D27" s="75"/>
      <c r="E27" s="69"/>
      <c r="F27" s="76"/>
      <c r="G27" s="2"/>
    </row>
    <row r="28" spans="1:7" s="21" customFormat="1" ht="16.05" thickBot="1" x14ac:dyDescent="0.4">
      <c r="A28" s="9"/>
      <c r="B28" s="73"/>
      <c r="C28" s="74"/>
      <c r="D28" s="75"/>
      <c r="E28" s="69"/>
      <c r="F28" s="76"/>
      <c r="G28" s="2"/>
    </row>
    <row r="29" spans="1:7" s="21" customFormat="1" ht="16.05" thickBot="1" x14ac:dyDescent="0.4">
      <c r="A29" s="9"/>
      <c r="B29" s="73"/>
      <c r="C29" s="74"/>
      <c r="D29" s="75"/>
      <c r="E29" s="69"/>
      <c r="F29" s="76"/>
      <c r="G29" s="2"/>
    </row>
    <row r="30" spans="1:7" s="21" customFormat="1" ht="16.05" thickBot="1" x14ac:dyDescent="0.4">
      <c r="A30" s="9"/>
      <c r="B30" s="73"/>
      <c r="C30" s="74"/>
      <c r="D30" s="75"/>
      <c r="E30" s="69"/>
      <c r="F30" s="76"/>
      <c r="G30" s="2"/>
    </row>
    <row r="31" spans="1:7" s="21" customFormat="1" ht="16.05" thickBot="1" x14ac:dyDescent="0.4">
      <c r="A31" s="9"/>
      <c r="B31" s="73"/>
      <c r="C31" s="74"/>
      <c r="D31" s="75"/>
      <c r="E31" s="69"/>
      <c r="F31" s="76"/>
      <c r="G31" s="2"/>
    </row>
    <row r="32" spans="1:7" s="21" customFormat="1" ht="16.05" thickBot="1" x14ac:dyDescent="0.4">
      <c r="A32" s="9"/>
      <c r="B32" s="73"/>
      <c r="C32" s="74"/>
      <c r="D32" s="75"/>
      <c r="E32" s="69"/>
      <c r="F32" s="76"/>
      <c r="G32" s="2"/>
    </row>
    <row r="33" spans="1:7" s="21" customFormat="1" ht="16.05" thickBot="1" x14ac:dyDescent="0.4">
      <c r="A33" s="9"/>
      <c r="B33" s="73"/>
      <c r="C33" s="74"/>
      <c r="D33" s="75"/>
      <c r="E33" s="69"/>
      <c r="F33" s="76"/>
      <c r="G33" s="2"/>
    </row>
    <row r="34" spans="1:7" s="21" customFormat="1" ht="16.05" thickBot="1" x14ac:dyDescent="0.4">
      <c r="A34" s="9"/>
      <c r="B34" s="73"/>
      <c r="C34" s="74"/>
      <c r="D34" s="75"/>
      <c r="E34" s="69"/>
      <c r="F34" s="76"/>
      <c r="G34" s="2"/>
    </row>
    <row r="35" spans="1:7" s="21" customFormat="1" ht="16.05" thickBot="1" x14ac:dyDescent="0.4">
      <c r="A35" s="9"/>
      <c r="B35" s="27" t="s">
        <v>13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21:E34">
    <cfRule type="cellIs" dxfId="38" priority="6" operator="equal">
      <formula>0</formula>
    </cfRule>
  </conditionalFormatting>
  <conditionalFormatting sqref="D15:D34">
    <cfRule type="cellIs" dxfId="37" priority="5" operator="equal">
      <formula>0</formula>
    </cfRule>
  </conditionalFormatting>
  <conditionalFormatting sqref="F15:F34">
    <cfRule type="cellIs" dxfId="36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153"/>
  <dimension ref="A1:S81"/>
  <sheetViews>
    <sheetView tabSelected="1" zoomScale="70" zoomScaleNormal="70" workbookViewId="0">
      <selection activeCell="H16" sqref="H16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0.2</v>
      </c>
      <c r="F4" s="66" t="s">
        <v>62</v>
      </c>
      <c r="G4" s="56"/>
    </row>
    <row r="5" spans="1:7" s="60" customFormat="1" ht="18.600000000000001" customHeight="1" x14ac:dyDescent="0.3">
      <c r="A5" s="56"/>
      <c r="B5" s="61"/>
      <c r="C5" s="96" t="s">
        <v>44</v>
      </c>
      <c r="D5" s="97"/>
      <c r="E5" s="98" t="s">
        <v>49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20" t="s">
        <v>100</v>
      </c>
      <c r="C8" s="121"/>
      <c r="D8" s="121"/>
      <c r="E8" s="121"/>
      <c r="F8" s="122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 t="s">
        <v>124</v>
      </c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800</v>
      </c>
      <c r="E12" s="50">
        <f>1000-D12</f>
        <v>200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0</v>
      </c>
      <c r="C15" s="28">
        <v>8</v>
      </c>
      <c r="D15" s="24">
        <v>280</v>
      </c>
      <c r="E15" s="92"/>
      <c r="F15" s="33">
        <f>D15+E15</f>
        <v>280</v>
      </c>
      <c r="G15" s="2"/>
    </row>
    <row r="16" spans="1:7" s="21" customFormat="1" ht="16.2" thickBot="1" x14ac:dyDescent="0.35">
      <c r="A16" s="9"/>
      <c r="B16" s="25" t="s">
        <v>1</v>
      </c>
      <c r="C16" s="28">
        <v>5</v>
      </c>
      <c r="D16" s="24">
        <v>150</v>
      </c>
      <c r="E16" s="92"/>
      <c r="F16" s="33">
        <f t="shared" ref="F16:F22" si="0">D16+E16</f>
        <v>150</v>
      </c>
      <c r="G16" s="2"/>
    </row>
    <row r="17" spans="1:7" s="21" customFormat="1" ht="16.2" thickBot="1" x14ac:dyDescent="0.35">
      <c r="A17" s="9"/>
      <c r="B17" s="25" t="s">
        <v>2</v>
      </c>
      <c r="C17" s="28">
        <v>1</v>
      </c>
      <c r="D17" s="24">
        <v>110</v>
      </c>
      <c r="E17" s="92"/>
      <c r="F17" s="33">
        <f t="shared" si="0"/>
        <v>110</v>
      </c>
      <c r="G17" s="2"/>
    </row>
    <row r="18" spans="1:7" s="21" customFormat="1" ht="16.2" thickBot="1" x14ac:dyDescent="0.35">
      <c r="A18" s="9"/>
      <c r="B18" s="25" t="s">
        <v>3</v>
      </c>
      <c r="C18" s="28">
        <v>1</v>
      </c>
      <c r="D18" s="24">
        <v>100</v>
      </c>
      <c r="E18" s="92"/>
      <c r="F18" s="33">
        <f t="shared" si="0"/>
        <v>100</v>
      </c>
      <c r="G18" s="2"/>
    </row>
    <row r="19" spans="1:7" s="21" customFormat="1" ht="16.2" thickBot="1" x14ac:dyDescent="0.35">
      <c r="A19" s="9"/>
      <c r="B19" s="25" t="s">
        <v>4</v>
      </c>
      <c r="C19" s="28">
        <v>1</v>
      </c>
      <c r="D19" s="24">
        <v>80</v>
      </c>
      <c r="E19" s="92">
        <v>200</v>
      </c>
      <c r="F19" s="33">
        <f t="shared" si="0"/>
        <v>280</v>
      </c>
      <c r="G19" s="2"/>
    </row>
    <row r="20" spans="1:7" s="21" customFormat="1" ht="16.2" thickBot="1" x14ac:dyDescent="0.35">
      <c r="A20" s="9"/>
      <c r="B20" s="25" t="s">
        <v>5</v>
      </c>
      <c r="C20" s="28">
        <v>1</v>
      </c>
      <c r="D20" s="24">
        <v>80</v>
      </c>
      <c r="E20" s="92"/>
      <c r="F20" s="33">
        <f t="shared" si="0"/>
        <v>80</v>
      </c>
      <c r="G20" s="2"/>
    </row>
    <row r="21" spans="1:7" s="21" customFormat="1" ht="16.2" thickBot="1" x14ac:dyDescent="0.35">
      <c r="A21" s="9"/>
      <c r="B21" s="53" t="s">
        <v>6</v>
      </c>
      <c r="C21" s="54">
        <v>1</v>
      </c>
      <c r="D21" s="80"/>
      <c r="E21" s="63"/>
      <c r="F21" s="33">
        <f t="shared" si="0"/>
        <v>0</v>
      </c>
      <c r="G21" s="2"/>
    </row>
    <row r="22" spans="1:7" s="21" customFormat="1" ht="16.05" thickBot="1" x14ac:dyDescent="0.4">
      <c r="A22" s="9"/>
      <c r="B22" s="53" t="s">
        <v>7</v>
      </c>
      <c r="C22" s="54">
        <v>1</v>
      </c>
      <c r="D22" s="75"/>
      <c r="E22" s="63"/>
      <c r="F22" s="33">
        <f t="shared" si="0"/>
        <v>0</v>
      </c>
      <c r="G22" s="2"/>
    </row>
    <row r="23" spans="1:7" s="21" customFormat="1" ht="16.05" thickBot="1" x14ac:dyDescent="0.4">
      <c r="A23" s="9"/>
      <c r="B23" s="73"/>
      <c r="C23" s="74"/>
      <c r="D23" s="75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75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75"/>
      <c r="E25" s="69"/>
      <c r="F25" s="76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19" s="3" customFormat="1" x14ac:dyDescent="0.3">
      <c r="A49" s="57"/>
      <c r="B49" s="4"/>
      <c r="C49" s="4"/>
      <c r="D49" s="4"/>
      <c r="E49" s="4"/>
      <c r="F49" s="4"/>
    </row>
    <row r="50" spans="1:19" s="3" customFormat="1" x14ac:dyDescent="0.3">
      <c r="A50" s="57"/>
      <c r="B50" s="4"/>
      <c r="C50" s="4"/>
      <c r="D50" s="4"/>
      <c r="E50" s="4"/>
      <c r="F50" s="4"/>
    </row>
    <row r="51" spans="1:19" s="3" customFormat="1" x14ac:dyDescent="0.3">
      <c r="A51" s="57"/>
      <c r="B51" s="4"/>
      <c r="C51" s="4"/>
      <c r="D51" s="4"/>
      <c r="E51" s="4"/>
      <c r="F51" s="4"/>
    </row>
    <row r="52" spans="1:19" s="3" customFormat="1" x14ac:dyDescent="0.3">
      <c r="A52" s="57"/>
      <c r="B52" s="4"/>
      <c r="C52" s="4"/>
      <c r="D52" s="4"/>
      <c r="E52" s="4"/>
      <c r="F52" s="4"/>
    </row>
    <row r="53" spans="1:19" s="3" customFormat="1" x14ac:dyDescent="0.3">
      <c r="A53" s="57"/>
      <c r="B53" s="4"/>
      <c r="C53" s="4"/>
      <c r="D53" s="4"/>
      <c r="E53" s="4"/>
      <c r="F53" s="4"/>
    </row>
    <row r="54" spans="1:19" s="3" customFormat="1" x14ac:dyDescent="0.3">
      <c r="A54" s="57"/>
      <c r="B54" s="4"/>
      <c r="C54" s="4"/>
      <c r="D54" s="4"/>
      <c r="E54" s="4"/>
      <c r="F54" s="4"/>
    </row>
    <row r="55" spans="1:19" s="3" customFormat="1" x14ac:dyDescent="0.3">
      <c r="A55" s="57"/>
      <c r="B55" s="4"/>
      <c r="C55" s="4"/>
      <c r="D55" s="4"/>
      <c r="E55" s="4"/>
      <c r="F55" s="4"/>
    </row>
    <row r="56" spans="1:19" s="3" customFormat="1" x14ac:dyDescent="0.3">
      <c r="A56" s="57"/>
      <c r="B56" s="4"/>
      <c r="C56" s="4"/>
      <c r="D56" s="4"/>
      <c r="E56" s="4"/>
      <c r="F56" s="4"/>
    </row>
    <row r="57" spans="1:19" s="3" customFormat="1" x14ac:dyDescent="0.3">
      <c r="A57" s="57"/>
      <c r="B57" s="4"/>
      <c r="C57" s="4"/>
      <c r="D57" s="4"/>
      <c r="E57" s="4"/>
      <c r="F57" s="4"/>
    </row>
    <row r="58" spans="1:19" s="3" customFormat="1" x14ac:dyDescent="0.3">
      <c r="A58" s="57"/>
      <c r="B58" s="4"/>
      <c r="C58" s="4"/>
      <c r="D58" s="4"/>
      <c r="E58" s="4"/>
      <c r="F58" s="4"/>
    </row>
    <row r="59" spans="1:19" s="3" customFormat="1" ht="15.6" x14ac:dyDescent="0.3">
      <c r="A59" s="57"/>
      <c r="B59" s="4"/>
      <c r="C59" s="4"/>
      <c r="D59" s="4"/>
      <c r="E59" s="4"/>
      <c r="F59" s="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3" customFormat="1" ht="15.6" x14ac:dyDescent="0.3">
      <c r="A60" s="57"/>
      <c r="B60" s="4"/>
      <c r="C60" s="4"/>
      <c r="D60" s="4"/>
      <c r="E60" s="4"/>
      <c r="F60" s="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s="3" customFormat="1" ht="15.6" x14ac:dyDescent="0.3">
      <c r="A61" s="57"/>
      <c r="B61" s="4"/>
      <c r="C61" s="4"/>
      <c r="D61" s="4"/>
      <c r="E61" s="4"/>
      <c r="F61" s="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s="3" customFormat="1" ht="15.6" x14ac:dyDescent="0.3">
      <c r="A62" s="57"/>
      <c r="B62" s="4"/>
      <c r="C62" s="4"/>
      <c r="D62" s="4"/>
      <c r="E62" s="4"/>
      <c r="F62" s="4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s="3" customFormat="1" ht="15.6" x14ac:dyDescent="0.3">
      <c r="A63" s="57"/>
      <c r="B63" s="4"/>
      <c r="C63" s="4"/>
      <c r="D63" s="4"/>
      <c r="E63" s="4"/>
      <c r="F63" s="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s="3" customFormat="1" ht="15.6" x14ac:dyDescent="0.3">
      <c r="A64" s="57"/>
      <c r="B64" s="4"/>
      <c r="C64" s="4"/>
      <c r="D64" s="4"/>
      <c r="E64" s="4"/>
      <c r="F64" s="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s="3" customFormat="1" ht="15.6" x14ac:dyDescent="0.3">
      <c r="A65" s="57"/>
      <c r="B65" s="4"/>
      <c r="C65" s="4"/>
      <c r="D65" s="4"/>
      <c r="E65" s="4"/>
      <c r="F65" s="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s="3" customFormat="1" ht="15.6" x14ac:dyDescent="0.3">
      <c r="A66" s="57"/>
      <c r="B66" s="4"/>
      <c r="C66" s="4"/>
      <c r="D66" s="4"/>
      <c r="E66" s="4"/>
      <c r="F66" s="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s="3" customFormat="1" ht="15.6" x14ac:dyDescent="0.3">
      <c r="A67" s="57"/>
      <c r="B67" s="4"/>
      <c r="C67" s="4"/>
      <c r="D67" s="4"/>
      <c r="E67" s="4"/>
      <c r="F67" s="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s="3" customFormat="1" ht="15.6" x14ac:dyDescent="0.3">
      <c r="A68" s="57"/>
      <c r="B68" s="4"/>
      <c r="C68" s="4"/>
      <c r="D68" s="4"/>
      <c r="E68" s="4"/>
      <c r="F68" s="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s="3" customFormat="1" ht="15.6" x14ac:dyDescent="0.3">
      <c r="A69" s="57"/>
      <c r="B69" s="4"/>
      <c r="C69" s="4"/>
      <c r="D69" s="4"/>
      <c r="E69" s="4"/>
      <c r="F69" s="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s="3" customFormat="1" ht="15.6" x14ac:dyDescent="0.3">
      <c r="A70" s="57"/>
      <c r="B70" s="4"/>
      <c r="C70" s="4"/>
      <c r="D70" s="4"/>
      <c r="E70" s="4"/>
      <c r="F70" s="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s="3" customFormat="1" ht="15.6" x14ac:dyDescent="0.3">
      <c r="A71" s="57"/>
      <c r="B71" s="4"/>
      <c r="C71" s="4"/>
      <c r="D71" s="4"/>
      <c r="E71" s="4"/>
      <c r="F71" s="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s="3" customFormat="1" ht="15.6" x14ac:dyDescent="0.3">
      <c r="A72" s="57"/>
      <c r="B72" s="4"/>
      <c r="C72" s="4"/>
      <c r="D72" s="4"/>
      <c r="E72" s="4"/>
      <c r="F72" s="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s="3" customFormat="1" ht="15.6" x14ac:dyDescent="0.3">
      <c r="A73" s="57"/>
      <c r="B73" s="4"/>
      <c r="C73" s="4"/>
      <c r="D73" s="4"/>
      <c r="E73" s="4"/>
      <c r="F73" s="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s="3" customFormat="1" ht="15.6" x14ac:dyDescent="0.3">
      <c r="A74" s="57"/>
      <c r="B74" s="4"/>
      <c r="C74" s="4"/>
      <c r="D74" s="4"/>
      <c r="E74" s="4"/>
      <c r="F74" s="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s="3" customFormat="1" ht="15.6" x14ac:dyDescent="0.3">
      <c r="A75" s="57"/>
      <c r="B75" s="4"/>
      <c r="C75" s="4"/>
      <c r="D75" s="4"/>
      <c r="E75" s="4"/>
      <c r="F75" s="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3" customFormat="1" ht="15.6" x14ac:dyDescent="0.3">
      <c r="A76" s="57"/>
      <c r="B76" s="4"/>
      <c r="C76" s="4"/>
      <c r="D76" s="4"/>
      <c r="E76" s="4"/>
      <c r="F76" s="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3" customFormat="1" ht="15.6" x14ac:dyDescent="0.3">
      <c r="A77" s="57"/>
      <c r="B77" s="4"/>
      <c r="C77" s="4"/>
      <c r="D77" s="4"/>
      <c r="E77" s="4"/>
      <c r="F77" s="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3" customFormat="1" ht="15.6" x14ac:dyDescent="0.3">
      <c r="A78" s="57"/>
      <c r="B78" s="4"/>
      <c r="C78" s="4"/>
      <c r="D78" s="4"/>
      <c r="E78" s="4"/>
      <c r="F78" s="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3" customFormat="1" ht="15.6" x14ac:dyDescent="0.3">
      <c r="A79" s="57"/>
      <c r="B79" s="4"/>
      <c r="C79" s="4"/>
      <c r="D79" s="4"/>
      <c r="E79" s="4"/>
      <c r="F79" s="4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3" customFormat="1" ht="15.6" x14ac:dyDescent="0.3">
      <c r="A80" s="57"/>
      <c r="B80" s="19"/>
      <c r="C80" s="19"/>
      <c r="D80" s="19"/>
      <c r="E80" s="19"/>
      <c r="F80" s="19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21:E34">
    <cfRule type="cellIs" dxfId="35" priority="7" operator="equal">
      <formula>0</formula>
    </cfRule>
  </conditionalFormatting>
  <conditionalFormatting sqref="D15:D34">
    <cfRule type="cellIs" dxfId="34" priority="6" operator="equal">
      <formula>0</formula>
    </cfRule>
  </conditionalFormatting>
  <conditionalFormatting sqref="F15:F34">
    <cfRule type="cellIs" dxfId="33" priority="5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154"/>
  <dimension ref="A1:G81"/>
  <sheetViews>
    <sheetView topLeftCell="A4"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0.2</v>
      </c>
      <c r="F4" s="66" t="s">
        <v>62</v>
      </c>
      <c r="G4" s="56"/>
    </row>
    <row r="5" spans="1:7" s="60" customFormat="1" ht="18.600000000000001" customHeight="1" x14ac:dyDescent="0.3">
      <c r="A5" s="56"/>
      <c r="B5" s="61"/>
      <c r="C5" s="96" t="s">
        <v>44</v>
      </c>
      <c r="D5" s="97"/>
      <c r="E5" s="98" t="s">
        <v>49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20" t="s">
        <v>99</v>
      </c>
      <c r="C8" s="121"/>
      <c r="D8" s="121"/>
      <c r="E8" s="121"/>
      <c r="F8" s="122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800</v>
      </c>
      <c r="E12" s="50">
        <f>1000-D12</f>
        <v>200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0</v>
      </c>
      <c r="C15" s="28">
        <v>8</v>
      </c>
      <c r="D15" s="24">
        <v>280</v>
      </c>
      <c r="E15" s="92">
        <v>80</v>
      </c>
      <c r="F15" s="33">
        <f>D15+E15</f>
        <v>360</v>
      </c>
      <c r="G15" s="2"/>
    </row>
    <row r="16" spans="1:7" s="21" customFormat="1" ht="16.2" thickBot="1" x14ac:dyDescent="0.35">
      <c r="A16" s="9"/>
      <c r="B16" s="25" t="s">
        <v>1</v>
      </c>
      <c r="C16" s="28">
        <v>5</v>
      </c>
      <c r="D16" s="24">
        <v>150</v>
      </c>
      <c r="E16" s="92">
        <v>50</v>
      </c>
      <c r="F16" s="33">
        <f t="shared" ref="F16:F22" si="0">D16+E16</f>
        <v>200</v>
      </c>
      <c r="G16" s="2"/>
    </row>
    <row r="17" spans="1:7" s="21" customFormat="1" ht="16.2" thickBot="1" x14ac:dyDescent="0.35">
      <c r="A17" s="9"/>
      <c r="B17" s="25" t="s">
        <v>2</v>
      </c>
      <c r="C17" s="28">
        <v>1</v>
      </c>
      <c r="D17" s="24">
        <v>110</v>
      </c>
      <c r="E17" s="92">
        <v>10</v>
      </c>
      <c r="F17" s="33">
        <f t="shared" si="0"/>
        <v>120</v>
      </c>
      <c r="G17" s="2"/>
    </row>
    <row r="18" spans="1:7" s="21" customFormat="1" ht="16.2" thickBot="1" x14ac:dyDescent="0.35">
      <c r="A18" s="9"/>
      <c r="B18" s="25" t="s">
        <v>3</v>
      </c>
      <c r="C18" s="28">
        <v>1</v>
      </c>
      <c r="D18" s="24">
        <v>100</v>
      </c>
      <c r="E18" s="92">
        <v>40</v>
      </c>
      <c r="F18" s="33">
        <f t="shared" si="0"/>
        <v>140</v>
      </c>
      <c r="G18" s="2"/>
    </row>
    <row r="19" spans="1:7" s="21" customFormat="1" ht="16.2" thickBot="1" x14ac:dyDescent="0.35">
      <c r="A19" s="9"/>
      <c r="B19" s="25" t="s">
        <v>4</v>
      </c>
      <c r="C19" s="28">
        <v>1</v>
      </c>
      <c r="D19" s="24">
        <v>80</v>
      </c>
      <c r="E19" s="92">
        <v>20</v>
      </c>
      <c r="F19" s="33">
        <f t="shared" si="0"/>
        <v>100</v>
      </c>
      <c r="G19" s="2"/>
    </row>
    <row r="20" spans="1:7" s="21" customFormat="1" ht="16.2" thickBot="1" x14ac:dyDescent="0.35">
      <c r="A20" s="9"/>
      <c r="B20" s="25" t="s">
        <v>5</v>
      </c>
      <c r="C20" s="28">
        <v>1</v>
      </c>
      <c r="D20" s="24">
        <v>80</v>
      </c>
      <c r="E20" s="92">
        <v>0</v>
      </c>
      <c r="F20" s="33">
        <f t="shared" si="0"/>
        <v>80</v>
      </c>
      <c r="G20" s="2"/>
    </row>
    <row r="21" spans="1:7" s="21" customFormat="1" ht="16.2" thickBot="1" x14ac:dyDescent="0.35">
      <c r="A21" s="9"/>
      <c r="B21" s="53" t="s">
        <v>6</v>
      </c>
      <c r="C21" s="54">
        <v>1</v>
      </c>
      <c r="D21" s="80"/>
      <c r="E21" s="92"/>
      <c r="F21" s="33">
        <f t="shared" si="0"/>
        <v>0</v>
      </c>
      <c r="G21" s="2"/>
    </row>
    <row r="22" spans="1:7" s="21" customFormat="1" ht="16.05" thickBot="1" x14ac:dyDescent="0.4">
      <c r="A22" s="9"/>
      <c r="B22" s="53" t="s">
        <v>7</v>
      </c>
      <c r="C22" s="54">
        <v>1</v>
      </c>
      <c r="D22" s="75"/>
      <c r="E22" s="63"/>
      <c r="F22" s="33">
        <f t="shared" si="0"/>
        <v>0</v>
      </c>
      <c r="G22" s="2"/>
    </row>
    <row r="23" spans="1:7" s="21" customFormat="1" ht="16.05" thickBot="1" x14ac:dyDescent="0.4">
      <c r="A23" s="9"/>
      <c r="B23" s="73"/>
      <c r="C23" s="74"/>
      <c r="D23" s="75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75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75"/>
      <c r="E25" s="69"/>
      <c r="F25" s="76"/>
      <c r="G25" s="2"/>
    </row>
    <row r="26" spans="1:7" s="21" customFormat="1" ht="16.05" thickBot="1" x14ac:dyDescent="0.4">
      <c r="A26" s="9"/>
      <c r="B26" s="73"/>
      <c r="C26" s="74"/>
      <c r="D26" s="75"/>
      <c r="E26" s="69"/>
      <c r="F26" s="76"/>
      <c r="G26" s="2"/>
    </row>
    <row r="27" spans="1:7" s="21" customFormat="1" ht="16.05" thickBot="1" x14ac:dyDescent="0.4">
      <c r="A27" s="9"/>
      <c r="B27" s="73"/>
      <c r="C27" s="74"/>
      <c r="D27" s="75"/>
      <c r="E27" s="69"/>
      <c r="F27" s="76"/>
      <c r="G27" s="2"/>
    </row>
    <row r="28" spans="1:7" s="21" customFormat="1" ht="16.05" thickBot="1" x14ac:dyDescent="0.4">
      <c r="A28" s="9"/>
      <c r="B28" s="73"/>
      <c r="C28" s="74"/>
      <c r="D28" s="75"/>
      <c r="E28" s="69"/>
      <c r="F28" s="76"/>
      <c r="G28" s="2"/>
    </row>
    <row r="29" spans="1:7" s="21" customFormat="1" ht="16.05" thickBot="1" x14ac:dyDescent="0.4">
      <c r="A29" s="9"/>
      <c r="B29" s="73"/>
      <c r="C29" s="74"/>
      <c r="D29" s="75"/>
      <c r="E29" s="69"/>
      <c r="F29" s="76"/>
      <c r="G29" s="2"/>
    </row>
    <row r="30" spans="1:7" s="21" customFormat="1" ht="16.05" thickBot="1" x14ac:dyDescent="0.4">
      <c r="A30" s="9"/>
      <c r="B30" s="73"/>
      <c r="C30" s="74"/>
      <c r="D30" s="75"/>
      <c r="E30" s="69"/>
      <c r="F30" s="76"/>
      <c r="G30" s="2"/>
    </row>
    <row r="31" spans="1:7" s="21" customFormat="1" ht="16.05" thickBot="1" x14ac:dyDescent="0.4">
      <c r="A31" s="9"/>
      <c r="B31" s="73"/>
      <c r="C31" s="74"/>
      <c r="D31" s="75"/>
      <c r="E31" s="69"/>
      <c r="F31" s="76"/>
      <c r="G31" s="2"/>
    </row>
    <row r="32" spans="1:7" s="21" customFormat="1" ht="16.05" thickBot="1" x14ac:dyDescent="0.4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22:E34">
    <cfRule type="cellIs" dxfId="32" priority="6" operator="equal">
      <formula>0</formula>
    </cfRule>
  </conditionalFormatting>
  <conditionalFormatting sqref="D15:D34">
    <cfRule type="cellIs" dxfId="31" priority="5" operator="equal">
      <formula>0</formula>
    </cfRule>
  </conditionalFormatting>
  <conditionalFormatting sqref="F15:F34">
    <cfRule type="cellIs" dxfId="30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155"/>
  <dimension ref="A1:G81"/>
  <sheetViews>
    <sheetView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0.2</v>
      </c>
      <c r="F4" s="66" t="s">
        <v>62</v>
      </c>
      <c r="G4" s="56"/>
    </row>
    <row r="5" spans="1:7" s="60" customFormat="1" ht="18.600000000000001" customHeight="1" x14ac:dyDescent="0.3">
      <c r="A5" s="56"/>
      <c r="B5" s="61"/>
      <c r="C5" s="96" t="s">
        <v>44</v>
      </c>
      <c r="D5" s="97"/>
      <c r="E5" s="98" t="s">
        <v>49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20" t="s">
        <v>98</v>
      </c>
      <c r="C8" s="121"/>
      <c r="D8" s="121"/>
      <c r="E8" s="121"/>
      <c r="F8" s="122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800</v>
      </c>
      <c r="E12" s="50">
        <f>1000-D12</f>
        <v>200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0</v>
      </c>
      <c r="C15" s="28">
        <v>8</v>
      </c>
      <c r="D15" s="24">
        <v>280</v>
      </c>
      <c r="E15" s="92">
        <v>80</v>
      </c>
      <c r="F15" s="33">
        <f>D15+E15</f>
        <v>360</v>
      </c>
      <c r="G15" s="2"/>
    </row>
    <row r="16" spans="1:7" s="21" customFormat="1" ht="16.2" thickBot="1" x14ac:dyDescent="0.35">
      <c r="A16" s="9"/>
      <c r="B16" s="25" t="s">
        <v>1</v>
      </c>
      <c r="C16" s="28">
        <v>5</v>
      </c>
      <c r="D16" s="24">
        <v>150</v>
      </c>
      <c r="E16" s="92">
        <v>50</v>
      </c>
      <c r="F16" s="33">
        <f t="shared" ref="F16:F22" si="0">D16+E16</f>
        <v>200</v>
      </c>
      <c r="G16" s="2"/>
    </row>
    <row r="17" spans="1:7" s="21" customFormat="1" ht="16.2" thickBot="1" x14ac:dyDescent="0.35">
      <c r="A17" s="9"/>
      <c r="B17" s="25" t="s">
        <v>2</v>
      </c>
      <c r="C17" s="28">
        <v>1</v>
      </c>
      <c r="D17" s="24">
        <v>110</v>
      </c>
      <c r="E17" s="92">
        <v>10</v>
      </c>
      <c r="F17" s="33">
        <f t="shared" si="0"/>
        <v>120</v>
      </c>
      <c r="G17" s="2"/>
    </row>
    <row r="18" spans="1:7" s="21" customFormat="1" ht="16.2" thickBot="1" x14ac:dyDescent="0.35">
      <c r="A18" s="9"/>
      <c r="B18" s="25" t="s">
        <v>3</v>
      </c>
      <c r="C18" s="28">
        <v>1</v>
      </c>
      <c r="D18" s="24">
        <v>100</v>
      </c>
      <c r="E18" s="92">
        <v>40</v>
      </c>
      <c r="F18" s="33">
        <f t="shared" si="0"/>
        <v>140</v>
      </c>
      <c r="G18" s="2"/>
    </row>
    <row r="19" spans="1:7" s="21" customFormat="1" ht="16.2" thickBot="1" x14ac:dyDescent="0.35">
      <c r="A19" s="9"/>
      <c r="B19" s="25" t="s">
        <v>4</v>
      </c>
      <c r="C19" s="28">
        <v>1</v>
      </c>
      <c r="D19" s="24">
        <v>80</v>
      </c>
      <c r="E19" s="92">
        <v>20</v>
      </c>
      <c r="F19" s="33">
        <f t="shared" si="0"/>
        <v>100</v>
      </c>
      <c r="G19" s="2"/>
    </row>
    <row r="20" spans="1:7" s="21" customFormat="1" ht="16.2" thickBot="1" x14ac:dyDescent="0.35">
      <c r="A20" s="9"/>
      <c r="B20" s="25" t="s">
        <v>5</v>
      </c>
      <c r="C20" s="28">
        <v>1</v>
      </c>
      <c r="D20" s="24">
        <v>80</v>
      </c>
      <c r="E20" s="92">
        <v>0</v>
      </c>
      <c r="F20" s="33">
        <f t="shared" si="0"/>
        <v>80</v>
      </c>
      <c r="G20" s="2"/>
    </row>
    <row r="21" spans="1:7" s="21" customFormat="1" ht="16.2" thickBot="1" x14ac:dyDescent="0.35">
      <c r="A21" s="9"/>
      <c r="B21" s="53" t="s">
        <v>6</v>
      </c>
      <c r="C21" s="54">
        <v>1</v>
      </c>
      <c r="D21" s="80"/>
      <c r="E21" s="63"/>
      <c r="F21" s="33">
        <f t="shared" si="0"/>
        <v>0</v>
      </c>
      <c r="G21" s="2"/>
    </row>
    <row r="22" spans="1:7" s="21" customFormat="1" ht="16.05" thickBot="1" x14ac:dyDescent="0.4">
      <c r="A22" s="9"/>
      <c r="B22" s="53" t="s">
        <v>7</v>
      </c>
      <c r="C22" s="54">
        <v>1</v>
      </c>
      <c r="D22" s="75"/>
      <c r="E22" s="63"/>
      <c r="F22" s="33">
        <f t="shared" si="0"/>
        <v>0</v>
      </c>
      <c r="G22" s="2"/>
    </row>
    <row r="23" spans="1:7" s="21" customFormat="1" ht="16.05" thickBot="1" x14ac:dyDescent="0.4">
      <c r="A23" s="9"/>
      <c r="B23" s="73"/>
      <c r="C23" s="74"/>
      <c r="D23" s="75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75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75"/>
      <c r="E25" s="69"/>
      <c r="F25" s="76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21:E34">
    <cfRule type="cellIs" dxfId="29" priority="6" operator="equal">
      <formula>0</formula>
    </cfRule>
  </conditionalFormatting>
  <conditionalFormatting sqref="D15:D34">
    <cfRule type="cellIs" dxfId="28" priority="5" operator="equal">
      <formula>0</formula>
    </cfRule>
  </conditionalFormatting>
  <conditionalFormatting sqref="F15:F34">
    <cfRule type="cellIs" dxfId="27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157"/>
  <dimension ref="A1:G81"/>
  <sheetViews>
    <sheetView topLeftCell="A7"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88671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0.2</v>
      </c>
      <c r="F4" s="66" t="s">
        <v>62</v>
      </c>
      <c r="G4" s="56"/>
    </row>
    <row r="5" spans="1:7" s="60" customFormat="1" ht="18.600000000000001" customHeight="1" x14ac:dyDescent="0.3">
      <c r="A5" s="56"/>
      <c r="B5" s="61"/>
      <c r="C5" s="96" t="s">
        <v>44</v>
      </c>
      <c r="D5" s="97"/>
      <c r="E5" s="98" t="s">
        <v>49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20" t="s">
        <v>97</v>
      </c>
      <c r="C8" s="121"/>
      <c r="D8" s="121"/>
      <c r="E8" s="121"/>
      <c r="F8" s="122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800</v>
      </c>
      <c r="E12" s="50">
        <f>1000-D12</f>
        <v>200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0</v>
      </c>
      <c r="C15" s="28">
        <v>8</v>
      </c>
      <c r="D15" s="24">
        <v>280</v>
      </c>
      <c r="E15" s="92">
        <v>80</v>
      </c>
      <c r="F15" s="33">
        <f>D15+E15</f>
        <v>360</v>
      </c>
      <c r="G15" s="2"/>
    </row>
    <row r="16" spans="1:7" s="21" customFormat="1" ht="16.2" thickBot="1" x14ac:dyDescent="0.35">
      <c r="A16" s="9"/>
      <c r="B16" s="25" t="s">
        <v>1</v>
      </c>
      <c r="C16" s="28">
        <v>5</v>
      </c>
      <c r="D16" s="24">
        <v>150</v>
      </c>
      <c r="E16" s="92">
        <v>50</v>
      </c>
      <c r="F16" s="33">
        <f t="shared" ref="F16:F22" si="0">D16+E16</f>
        <v>200</v>
      </c>
      <c r="G16" s="2"/>
    </row>
    <row r="17" spans="1:7" s="21" customFormat="1" ht="16.2" thickBot="1" x14ac:dyDescent="0.35">
      <c r="A17" s="9"/>
      <c r="B17" s="25" t="s">
        <v>2</v>
      </c>
      <c r="C17" s="28">
        <v>1</v>
      </c>
      <c r="D17" s="24">
        <v>110</v>
      </c>
      <c r="E17" s="92">
        <v>10</v>
      </c>
      <c r="F17" s="33">
        <f t="shared" si="0"/>
        <v>120</v>
      </c>
      <c r="G17" s="2"/>
    </row>
    <row r="18" spans="1:7" s="21" customFormat="1" ht="16.2" thickBot="1" x14ac:dyDescent="0.35">
      <c r="A18" s="9"/>
      <c r="B18" s="25" t="s">
        <v>3</v>
      </c>
      <c r="C18" s="28">
        <v>1</v>
      </c>
      <c r="D18" s="24">
        <v>100</v>
      </c>
      <c r="E18" s="92">
        <v>40</v>
      </c>
      <c r="F18" s="33">
        <f t="shared" si="0"/>
        <v>140</v>
      </c>
      <c r="G18" s="2"/>
    </row>
    <row r="19" spans="1:7" s="21" customFormat="1" ht="16.2" thickBot="1" x14ac:dyDescent="0.35">
      <c r="A19" s="9"/>
      <c r="B19" s="25" t="s">
        <v>4</v>
      </c>
      <c r="C19" s="28">
        <v>1</v>
      </c>
      <c r="D19" s="24">
        <v>80</v>
      </c>
      <c r="E19" s="92">
        <v>20</v>
      </c>
      <c r="F19" s="33">
        <f t="shared" si="0"/>
        <v>100</v>
      </c>
      <c r="G19" s="2"/>
    </row>
    <row r="20" spans="1:7" s="21" customFormat="1" ht="16.2" thickBot="1" x14ac:dyDescent="0.35">
      <c r="A20" s="9"/>
      <c r="B20" s="25" t="s">
        <v>5</v>
      </c>
      <c r="C20" s="28">
        <v>1</v>
      </c>
      <c r="D20" s="24">
        <v>80</v>
      </c>
      <c r="E20" s="92">
        <v>0</v>
      </c>
      <c r="F20" s="33">
        <f t="shared" si="0"/>
        <v>80</v>
      </c>
      <c r="G20" s="2"/>
    </row>
    <row r="21" spans="1:7" s="21" customFormat="1" ht="16.2" thickBot="1" x14ac:dyDescent="0.35">
      <c r="A21" s="9"/>
      <c r="B21" s="53" t="s">
        <v>6</v>
      </c>
      <c r="C21" s="54">
        <v>1</v>
      </c>
      <c r="D21" s="80"/>
      <c r="E21" s="63"/>
      <c r="F21" s="33">
        <f t="shared" si="0"/>
        <v>0</v>
      </c>
      <c r="G21" s="2"/>
    </row>
    <row r="22" spans="1:7" s="21" customFormat="1" ht="16.05" thickBot="1" x14ac:dyDescent="0.4">
      <c r="A22" s="9"/>
      <c r="B22" s="53" t="s">
        <v>7</v>
      </c>
      <c r="C22" s="54">
        <v>1</v>
      </c>
      <c r="D22" s="75"/>
      <c r="E22" s="63"/>
      <c r="F22" s="33">
        <f t="shared" si="0"/>
        <v>0</v>
      </c>
      <c r="G22" s="2"/>
    </row>
    <row r="23" spans="1:7" s="21" customFormat="1" ht="16.05" thickBot="1" x14ac:dyDescent="0.4">
      <c r="A23" s="9"/>
      <c r="B23" s="73"/>
      <c r="C23" s="74"/>
      <c r="D23" s="75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75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75"/>
      <c r="E25" s="69"/>
      <c r="F25" s="76"/>
      <c r="G25" s="2"/>
    </row>
    <row r="26" spans="1:7" s="21" customFormat="1" ht="16.05" thickBot="1" x14ac:dyDescent="0.4">
      <c r="A26" s="9"/>
      <c r="B26" s="73"/>
      <c r="C26" s="74"/>
      <c r="D26" s="75"/>
      <c r="E26" s="69"/>
      <c r="F26" s="76"/>
      <c r="G26" s="2"/>
    </row>
    <row r="27" spans="1:7" s="21" customFormat="1" ht="16.05" thickBot="1" x14ac:dyDescent="0.4">
      <c r="A27" s="9"/>
      <c r="B27" s="73"/>
      <c r="C27" s="74"/>
      <c r="D27" s="75"/>
      <c r="E27" s="69"/>
      <c r="F27" s="76"/>
      <c r="G27" s="2"/>
    </row>
    <row r="28" spans="1:7" s="21" customFormat="1" ht="16.05" thickBot="1" x14ac:dyDescent="0.4">
      <c r="A28" s="9"/>
      <c r="B28" s="73"/>
      <c r="C28" s="74"/>
      <c r="D28" s="75"/>
      <c r="E28" s="69"/>
      <c r="F28" s="76"/>
      <c r="G28" s="2"/>
    </row>
    <row r="29" spans="1:7" s="21" customFormat="1" ht="16.05" thickBot="1" x14ac:dyDescent="0.4">
      <c r="A29" s="9"/>
      <c r="B29" s="73"/>
      <c r="C29" s="74"/>
      <c r="D29" s="75"/>
      <c r="E29" s="69"/>
      <c r="F29" s="76"/>
      <c r="G29" s="2"/>
    </row>
    <row r="30" spans="1:7" s="21" customFormat="1" ht="16.05" thickBot="1" x14ac:dyDescent="0.4">
      <c r="A30" s="9"/>
      <c r="B30" s="73"/>
      <c r="C30" s="74"/>
      <c r="D30" s="75"/>
      <c r="E30" s="69"/>
      <c r="F30" s="76"/>
      <c r="G30" s="2"/>
    </row>
    <row r="31" spans="1:7" s="21" customFormat="1" ht="16.05" thickBot="1" x14ac:dyDescent="0.4">
      <c r="A31" s="9"/>
      <c r="B31" s="73"/>
      <c r="C31" s="74"/>
      <c r="D31" s="75"/>
      <c r="E31" s="69"/>
      <c r="F31" s="76"/>
      <c r="G31" s="2"/>
    </row>
    <row r="32" spans="1:7" s="21" customFormat="1" ht="16.05" thickBot="1" x14ac:dyDescent="0.4">
      <c r="A32" s="9"/>
      <c r="B32" s="73"/>
      <c r="C32" s="74"/>
      <c r="D32" s="75"/>
      <c r="E32" s="69"/>
      <c r="F32" s="76"/>
      <c r="G32" s="2"/>
    </row>
    <row r="33" spans="1:7" s="21" customFormat="1" ht="16.05" thickBot="1" x14ac:dyDescent="0.4">
      <c r="A33" s="9"/>
      <c r="B33" s="73"/>
      <c r="C33" s="74"/>
      <c r="D33" s="75"/>
      <c r="E33" s="69"/>
      <c r="F33" s="76"/>
      <c r="G33" s="2"/>
    </row>
    <row r="34" spans="1:7" s="21" customFormat="1" ht="16.05" thickBot="1" x14ac:dyDescent="0.4">
      <c r="A34" s="9"/>
      <c r="B34" s="73"/>
      <c r="C34" s="74"/>
      <c r="D34" s="75"/>
      <c r="E34" s="69"/>
      <c r="F34" s="76"/>
      <c r="G34" s="2"/>
    </row>
    <row r="35" spans="1:7" s="21" customFormat="1" ht="16.05" thickBot="1" x14ac:dyDescent="0.4">
      <c r="A35" s="9"/>
      <c r="B35" s="27" t="s">
        <v>13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21:E34">
    <cfRule type="cellIs" dxfId="26" priority="6" operator="equal">
      <formula>0</formula>
    </cfRule>
  </conditionalFormatting>
  <conditionalFormatting sqref="D15:D34">
    <cfRule type="cellIs" dxfId="25" priority="5" operator="equal">
      <formula>0</formula>
    </cfRule>
  </conditionalFormatting>
  <conditionalFormatting sqref="F15:F34">
    <cfRule type="cellIs" dxfId="24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158"/>
  <dimension ref="A1:G81"/>
  <sheetViews>
    <sheetView zoomScale="70" zoomScaleNormal="70" workbookViewId="0">
      <selection activeCell="E3" sqref="E3:F3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87">
        <f>(1000-D12)/1000</f>
        <v>0</v>
      </c>
      <c r="F4" s="88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6"/>
      <c r="F5" s="11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20" t="s">
        <v>96</v>
      </c>
      <c r="C8" s="121"/>
      <c r="D8" s="121"/>
      <c r="E8" s="121"/>
      <c r="F8" s="122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05" thickBot="1" x14ac:dyDescent="0.4">
      <c r="A15" s="9"/>
      <c r="B15" s="25" t="s">
        <v>78</v>
      </c>
      <c r="C15" s="28">
        <v>1</v>
      </c>
      <c r="D15" s="24">
        <v>250</v>
      </c>
      <c r="E15" s="68"/>
      <c r="F15" s="33">
        <f>D15+E15</f>
        <v>250</v>
      </c>
      <c r="G15" s="2"/>
    </row>
    <row r="16" spans="1:7" s="21" customFormat="1" ht="16.2" thickBot="1" x14ac:dyDescent="0.35">
      <c r="A16" s="9"/>
      <c r="B16" s="25" t="s">
        <v>79</v>
      </c>
      <c r="C16" s="28">
        <v>10</v>
      </c>
      <c r="D16" s="24">
        <v>750</v>
      </c>
      <c r="E16" s="68"/>
      <c r="F16" s="33">
        <f t="shared" ref="F16" si="0">D16+E16</f>
        <v>750</v>
      </c>
      <c r="G16" s="2"/>
    </row>
    <row r="17" spans="1:7" s="21" customFormat="1" ht="16.05" thickBot="1" x14ac:dyDescent="0.4">
      <c r="A17" s="9"/>
      <c r="B17" s="81"/>
      <c r="C17" s="82"/>
      <c r="D17" s="82"/>
      <c r="E17" s="83"/>
      <c r="F17" s="84"/>
      <c r="G17" s="2"/>
    </row>
    <row r="18" spans="1:7" s="21" customFormat="1" ht="16.05" thickBot="1" x14ac:dyDescent="0.4">
      <c r="A18" s="9"/>
      <c r="B18" s="81"/>
      <c r="C18" s="82"/>
      <c r="D18" s="82"/>
      <c r="E18" s="83"/>
      <c r="F18" s="84"/>
      <c r="G18" s="2"/>
    </row>
    <row r="19" spans="1:7" s="21" customFormat="1" ht="16.05" thickBot="1" x14ac:dyDescent="0.4">
      <c r="A19" s="9"/>
      <c r="B19" s="81"/>
      <c r="C19" s="82"/>
      <c r="D19" s="82"/>
      <c r="E19" s="83"/>
      <c r="F19" s="84"/>
      <c r="G19" s="2"/>
    </row>
    <row r="20" spans="1:7" s="21" customFormat="1" ht="16.05" thickBot="1" x14ac:dyDescent="0.4">
      <c r="A20" s="9"/>
      <c r="B20" s="81"/>
      <c r="C20" s="82"/>
      <c r="D20" s="82"/>
      <c r="E20" s="83"/>
      <c r="F20" s="84"/>
      <c r="G20" s="2"/>
    </row>
    <row r="21" spans="1:7" s="21" customFormat="1" ht="16.05" thickBot="1" x14ac:dyDescent="0.4">
      <c r="A21" s="9"/>
      <c r="B21" s="81"/>
      <c r="C21" s="82"/>
      <c r="D21" s="82"/>
      <c r="E21" s="85"/>
      <c r="F21" s="84"/>
      <c r="G21" s="2"/>
    </row>
    <row r="22" spans="1:7" s="21" customFormat="1" ht="16.05" thickBot="1" x14ac:dyDescent="0.4">
      <c r="A22" s="9"/>
      <c r="B22" s="81"/>
      <c r="C22" s="82"/>
      <c r="D22" s="82"/>
      <c r="E22" s="85"/>
      <c r="F22" s="84"/>
      <c r="G22" s="2"/>
    </row>
    <row r="23" spans="1:7" s="21" customFormat="1" ht="16.05" thickBot="1" x14ac:dyDescent="0.4">
      <c r="A23" s="9"/>
      <c r="B23" s="81"/>
      <c r="C23" s="82"/>
      <c r="D23" s="82"/>
      <c r="E23" s="85"/>
      <c r="F23" s="84"/>
      <c r="G23" s="2"/>
    </row>
    <row r="24" spans="1:7" s="21" customFormat="1" ht="16.05" thickBot="1" x14ac:dyDescent="0.4">
      <c r="A24" s="9"/>
      <c r="B24" s="81"/>
      <c r="C24" s="82"/>
      <c r="D24" s="82"/>
      <c r="E24" s="85"/>
      <c r="F24" s="84"/>
      <c r="G24" s="2"/>
    </row>
    <row r="25" spans="1:7" s="21" customFormat="1" ht="16.05" thickBot="1" x14ac:dyDescent="0.4">
      <c r="A25" s="9"/>
      <c r="B25" s="81"/>
      <c r="C25" s="82"/>
      <c r="D25" s="82"/>
      <c r="E25" s="85"/>
      <c r="F25" s="84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23" priority="7" operator="equal">
      <formula>0</formula>
    </cfRule>
  </conditionalFormatting>
  <conditionalFormatting sqref="D26:D34">
    <cfRule type="cellIs" dxfId="22" priority="6" operator="equal">
      <formula>0</formula>
    </cfRule>
  </conditionalFormatting>
  <conditionalFormatting sqref="F15:F34">
    <cfRule type="cellIs" dxfId="21" priority="5" operator="equal">
      <formula>0</formula>
    </cfRule>
  </conditionalFormatting>
  <conditionalFormatting sqref="D15:D16">
    <cfRule type="cellIs" dxfId="20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161"/>
  <dimension ref="A1:G81"/>
  <sheetViews>
    <sheetView zoomScale="70" zoomScaleNormal="70" workbookViewId="0">
      <selection activeCell="E4" sqref="E4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123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0.4</v>
      </c>
      <c r="F4" s="66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8" t="s">
        <v>47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63</v>
      </c>
      <c r="C8" s="105"/>
      <c r="D8" s="105"/>
      <c r="E8" s="105"/>
      <c r="F8" s="106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600</v>
      </c>
      <c r="E12" s="50">
        <f>1000-D12</f>
        <v>400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64</v>
      </c>
      <c r="C15" s="52">
        <v>4</v>
      </c>
      <c r="D15" s="52">
        <v>120</v>
      </c>
      <c r="E15" s="92">
        <v>80</v>
      </c>
      <c r="F15" s="33">
        <f>D15+E15</f>
        <v>200</v>
      </c>
      <c r="G15" s="2"/>
    </row>
    <row r="16" spans="1:7" s="21" customFormat="1" ht="16.2" thickBot="1" x14ac:dyDescent="0.35">
      <c r="A16" s="9"/>
      <c r="B16" s="25" t="s">
        <v>26</v>
      </c>
      <c r="C16" s="52">
        <v>1</v>
      </c>
      <c r="D16" s="52">
        <v>50</v>
      </c>
      <c r="E16" s="92">
        <v>50</v>
      </c>
      <c r="F16" s="33">
        <f t="shared" ref="F16:F22" si="0">D16+E16</f>
        <v>100</v>
      </c>
      <c r="G16" s="2"/>
    </row>
    <row r="17" spans="1:7" s="21" customFormat="1" ht="16.2" thickBot="1" x14ac:dyDescent="0.35">
      <c r="A17" s="9"/>
      <c r="B17" s="25" t="s">
        <v>65</v>
      </c>
      <c r="C17" s="52">
        <v>1</v>
      </c>
      <c r="D17" s="52">
        <v>100</v>
      </c>
      <c r="E17" s="92">
        <v>70</v>
      </c>
      <c r="F17" s="33">
        <f t="shared" si="0"/>
        <v>170</v>
      </c>
      <c r="G17" s="2"/>
    </row>
    <row r="18" spans="1:7" s="21" customFormat="1" ht="16.2" thickBot="1" x14ac:dyDescent="0.35">
      <c r="A18" s="9"/>
      <c r="B18" s="25" t="s">
        <v>66</v>
      </c>
      <c r="C18" s="52">
        <v>1</v>
      </c>
      <c r="D18" s="52">
        <v>100</v>
      </c>
      <c r="E18" s="92">
        <v>60</v>
      </c>
      <c r="F18" s="33">
        <f t="shared" si="0"/>
        <v>160</v>
      </c>
      <c r="G18" s="2"/>
    </row>
    <row r="19" spans="1:7" s="21" customFormat="1" ht="16.2" thickBot="1" x14ac:dyDescent="0.35">
      <c r="A19" s="9"/>
      <c r="B19" s="25" t="s">
        <v>67</v>
      </c>
      <c r="C19" s="52">
        <v>3</v>
      </c>
      <c r="D19" s="52">
        <v>150</v>
      </c>
      <c r="E19" s="92">
        <v>90</v>
      </c>
      <c r="F19" s="33">
        <f t="shared" si="0"/>
        <v>240</v>
      </c>
      <c r="G19" s="2"/>
    </row>
    <row r="20" spans="1:7" s="21" customFormat="1" ht="16.2" thickBot="1" x14ac:dyDescent="0.35">
      <c r="A20" s="9"/>
      <c r="B20" s="25" t="s">
        <v>27</v>
      </c>
      <c r="C20" s="52">
        <v>1</v>
      </c>
      <c r="D20" s="52">
        <v>50</v>
      </c>
      <c r="E20" s="92">
        <v>30</v>
      </c>
      <c r="F20" s="33">
        <f t="shared" si="0"/>
        <v>80</v>
      </c>
      <c r="G20" s="2"/>
    </row>
    <row r="21" spans="1:7" s="21" customFormat="1" ht="16.2" thickBot="1" x14ac:dyDescent="0.35">
      <c r="A21" s="9"/>
      <c r="B21" s="25" t="s">
        <v>28</v>
      </c>
      <c r="C21" s="52">
        <v>1</v>
      </c>
      <c r="D21" s="52">
        <v>30</v>
      </c>
      <c r="E21" s="92">
        <v>20</v>
      </c>
      <c r="F21" s="33">
        <f t="shared" si="0"/>
        <v>50</v>
      </c>
      <c r="G21" s="2"/>
    </row>
    <row r="22" spans="1:7" s="21" customFormat="1" ht="16.2" thickBot="1" x14ac:dyDescent="0.35">
      <c r="A22" s="9"/>
      <c r="B22" s="53" t="s">
        <v>21</v>
      </c>
      <c r="C22" s="55">
        <v>1</v>
      </c>
      <c r="D22" s="78"/>
      <c r="E22" s="92">
        <v>0</v>
      </c>
      <c r="F22" s="33">
        <f t="shared" si="0"/>
        <v>0</v>
      </c>
      <c r="G22" s="2"/>
    </row>
    <row r="23" spans="1:7" s="21" customFormat="1" ht="16.05" thickBot="1" x14ac:dyDescent="0.4">
      <c r="A23" s="9"/>
      <c r="B23" s="73"/>
      <c r="C23" s="74"/>
      <c r="D23" s="75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75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75"/>
      <c r="E25" s="69"/>
      <c r="F25" s="76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600</v>
      </c>
      <c r="E35" s="30">
        <f>SUM(E15:E34)</f>
        <v>400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23:E34">
    <cfRule type="cellIs" dxfId="19" priority="6" operator="equal">
      <formula>0</formula>
    </cfRule>
  </conditionalFormatting>
  <conditionalFormatting sqref="D23:D34">
    <cfRule type="cellIs" dxfId="18" priority="5" operator="equal">
      <formula>0</formula>
    </cfRule>
  </conditionalFormatting>
  <conditionalFormatting sqref="F15:F34">
    <cfRule type="cellIs" dxfId="17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171">
    <tabColor theme="7"/>
  </sheetPr>
  <dimension ref="A1:G82"/>
  <sheetViews>
    <sheetView zoomScale="70" zoomScaleNormal="70" workbookViewId="0">
      <selection activeCell="J10" sqref="J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(1000-D13)/1000</f>
        <v>1</v>
      </c>
      <c r="F4" s="67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8" t="s">
        <v>109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28" t="s">
        <v>103</v>
      </c>
      <c r="C8" s="129"/>
      <c r="D8" s="129"/>
      <c r="E8" s="129"/>
      <c r="F8" s="130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1" customFormat="1" ht="148.35" customHeight="1" thickBot="1" x14ac:dyDescent="0.35">
      <c r="A10" s="58"/>
      <c r="B10" s="123" t="s">
        <v>120</v>
      </c>
      <c r="C10" s="124"/>
      <c r="D10" s="125"/>
      <c r="E10" s="126" t="s">
        <v>121</v>
      </c>
      <c r="F10" s="127"/>
      <c r="G10" s="2"/>
    </row>
    <row r="11" spans="1:7" s="20" customFormat="1" ht="10.35" customHeight="1" thickBot="1" x14ac:dyDescent="0.4">
      <c r="A11" s="6"/>
      <c r="B11" s="6"/>
      <c r="C11" s="6"/>
      <c r="D11" s="6"/>
      <c r="E11" s="6"/>
      <c r="F11" s="6"/>
      <c r="G11" s="5"/>
    </row>
    <row r="12" spans="1:7" s="21" customFormat="1" ht="31.8" thickBot="1" x14ac:dyDescent="0.35">
      <c r="A12" s="2"/>
      <c r="B12" s="10" t="s">
        <v>8</v>
      </c>
      <c r="C12" s="9"/>
      <c r="D12" s="7" t="s">
        <v>9</v>
      </c>
      <c r="E12" s="8" t="s">
        <v>10</v>
      </c>
      <c r="F12" s="31"/>
      <c r="G12" s="2"/>
    </row>
    <row r="13" spans="1:7" s="51" customFormat="1" ht="33" customHeight="1" thickBot="1" x14ac:dyDescent="0.4">
      <c r="A13" s="49"/>
      <c r="B13" s="26">
        <v>1000</v>
      </c>
      <c r="C13" s="11"/>
      <c r="D13" s="48"/>
      <c r="E13" s="50">
        <f>1000-D13</f>
        <v>1000</v>
      </c>
      <c r="F13" s="18"/>
      <c r="G13" s="49"/>
    </row>
    <row r="14" spans="1:7" s="13" customFormat="1" ht="33" customHeight="1" thickBot="1" x14ac:dyDescent="0.35">
      <c r="A14" s="12"/>
      <c r="B14" s="43"/>
      <c r="C14" s="43"/>
      <c r="D14" s="44"/>
      <c r="E14" s="45"/>
      <c r="F14" s="46"/>
      <c r="G14" s="12"/>
    </row>
    <row r="15" spans="1:7" s="21" customFormat="1" ht="47.4" thickBot="1" x14ac:dyDescent="0.35">
      <c r="A15" s="72"/>
      <c r="B15" s="23" t="s">
        <v>15</v>
      </c>
      <c r="C15" s="24" t="s">
        <v>52</v>
      </c>
      <c r="D15" s="24" t="s">
        <v>11</v>
      </c>
      <c r="E15" s="8" t="s">
        <v>12</v>
      </c>
      <c r="F15" s="33" t="s">
        <v>16</v>
      </c>
      <c r="G15" s="2"/>
    </row>
    <row r="16" spans="1:7" s="21" customFormat="1" ht="16.05" thickBot="1" x14ac:dyDescent="0.4">
      <c r="A16" s="9">
        <v>1</v>
      </c>
      <c r="B16" s="25" t="s">
        <v>82</v>
      </c>
      <c r="C16" s="52"/>
      <c r="D16" s="52"/>
      <c r="E16" s="62"/>
      <c r="F16" s="33">
        <f>D16+E16</f>
        <v>0</v>
      </c>
      <c r="G16" s="2"/>
    </row>
    <row r="17" spans="1:7" s="21" customFormat="1" ht="16.2" thickBot="1" x14ac:dyDescent="0.35">
      <c r="A17" s="9">
        <v>2</v>
      </c>
      <c r="B17" s="25" t="s">
        <v>82</v>
      </c>
      <c r="C17" s="52"/>
      <c r="D17" s="52"/>
      <c r="E17" s="62"/>
      <c r="F17" s="33">
        <f t="shared" ref="F17:F23" si="0">D17+E17</f>
        <v>0</v>
      </c>
      <c r="G17" s="2"/>
    </row>
    <row r="18" spans="1:7" s="21" customFormat="1" ht="16.2" thickBot="1" x14ac:dyDescent="0.35">
      <c r="A18" s="9">
        <v>3</v>
      </c>
      <c r="B18" s="25" t="s">
        <v>82</v>
      </c>
      <c r="C18" s="52"/>
      <c r="D18" s="52"/>
      <c r="E18" s="62"/>
      <c r="F18" s="33">
        <f t="shared" si="0"/>
        <v>0</v>
      </c>
      <c r="G18" s="2"/>
    </row>
    <row r="19" spans="1:7" s="21" customFormat="1" ht="16.2" thickBot="1" x14ac:dyDescent="0.35">
      <c r="A19" s="9">
        <v>4</v>
      </c>
      <c r="B19" s="25" t="s">
        <v>82</v>
      </c>
      <c r="C19" s="52"/>
      <c r="D19" s="52"/>
      <c r="E19" s="62"/>
      <c r="F19" s="33">
        <f t="shared" si="0"/>
        <v>0</v>
      </c>
      <c r="G19" s="2"/>
    </row>
    <row r="20" spans="1:7" s="21" customFormat="1" ht="16.2" thickBot="1" x14ac:dyDescent="0.35">
      <c r="A20" s="9">
        <v>5</v>
      </c>
      <c r="B20" s="25" t="s">
        <v>82</v>
      </c>
      <c r="C20" s="52"/>
      <c r="D20" s="52"/>
      <c r="E20" s="62"/>
      <c r="F20" s="33">
        <f t="shared" si="0"/>
        <v>0</v>
      </c>
      <c r="G20" s="2"/>
    </row>
    <row r="21" spans="1:7" s="21" customFormat="1" ht="16.2" thickBot="1" x14ac:dyDescent="0.35">
      <c r="A21" s="9">
        <v>6</v>
      </c>
      <c r="B21" s="25" t="s">
        <v>82</v>
      </c>
      <c r="C21" s="52"/>
      <c r="D21" s="52"/>
      <c r="E21" s="62"/>
      <c r="F21" s="33">
        <f t="shared" si="0"/>
        <v>0</v>
      </c>
      <c r="G21" s="2"/>
    </row>
    <row r="22" spans="1:7" s="21" customFormat="1" ht="16.2" thickBot="1" x14ac:dyDescent="0.35">
      <c r="A22" s="9">
        <v>7</v>
      </c>
      <c r="B22" s="25" t="s">
        <v>82</v>
      </c>
      <c r="C22" s="52"/>
      <c r="D22" s="52"/>
      <c r="E22" s="63"/>
      <c r="F22" s="33">
        <f t="shared" si="0"/>
        <v>0</v>
      </c>
      <c r="G22" s="2"/>
    </row>
    <row r="23" spans="1:7" s="21" customFormat="1" ht="16.2" thickBot="1" x14ac:dyDescent="0.35">
      <c r="A23" s="9">
        <v>8</v>
      </c>
      <c r="B23" s="25" t="s">
        <v>82</v>
      </c>
      <c r="C23" s="52"/>
      <c r="D23" s="52"/>
      <c r="E23" s="63"/>
      <c r="F23" s="33">
        <f t="shared" si="0"/>
        <v>0</v>
      </c>
      <c r="G23" s="2"/>
    </row>
    <row r="24" spans="1:7" s="21" customFormat="1" ht="16.2" thickBot="1" x14ac:dyDescent="0.35">
      <c r="A24" s="9">
        <v>9</v>
      </c>
      <c r="B24" s="25" t="s">
        <v>82</v>
      </c>
      <c r="C24" s="52"/>
      <c r="D24" s="52"/>
      <c r="E24" s="63"/>
      <c r="F24" s="33">
        <f t="shared" ref="F24:F35" si="1">D24+E24</f>
        <v>0</v>
      </c>
      <c r="G24" s="2"/>
    </row>
    <row r="25" spans="1:7" s="21" customFormat="1" ht="16.2" thickBot="1" x14ac:dyDescent="0.35">
      <c r="A25" s="9">
        <v>10</v>
      </c>
      <c r="B25" s="25" t="s">
        <v>82</v>
      </c>
      <c r="C25" s="52"/>
      <c r="D25" s="52"/>
      <c r="E25" s="63"/>
      <c r="F25" s="33">
        <f t="shared" si="1"/>
        <v>0</v>
      </c>
      <c r="G25" s="2"/>
    </row>
    <row r="26" spans="1:7" s="21" customFormat="1" ht="16.2" thickBot="1" x14ac:dyDescent="0.35">
      <c r="A26" s="9">
        <v>11</v>
      </c>
      <c r="B26" s="53" t="s">
        <v>82</v>
      </c>
      <c r="C26" s="55"/>
      <c r="D26" s="78"/>
      <c r="E26" s="63"/>
      <c r="F26" s="33">
        <f t="shared" si="1"/>
        <v>0</v>
      </c>
      <c r="G26" s="2"/>
    </row>
    <row r="27" spans="1:7" s="21" customFormat="1" ht="16.2" thickBot="1" x14ac:dyDescent="0.35">
      <c r="A27" s="9">
        <v>12</v>
      </c>
      <c r="B27" s="53" t="s">
        <v>82</v>
      </c>
      <c r="C27" s="55"/>
      <c r="D27" s="78"/>
      <c r="E27" s="63"/>
      <c r="F27" s="33">
        <f t="shared" si="1"/>
        <v>0</v>
      </c>
      <c r="G27" s="2"/>
    </row>
    <row r="28" spans="1:7" s="21" customFormat="1" ht="16.2" thickBot="1" x14ac:dyDescent="0.35">
      <c r="A28" s="9">
        <v>13</v>
      </c>
      <c r="B28" s="53" t="s">
        <v>82</v>
      </c>
      <c r="C28" s="55"/>
      <c r="D28" s="78"/>
      <c r="E28" s="63"/>
      <c r="F28" s="33">
        <f t="shared" si="1"/>
        <v>0</v>
      </c>
      <c r="G28" s="2"/>
    </row>
    <row r="29" spans="1:7" s="21" customFormat="1" ht="16.2" thickBot="1" x14ac:dyDescent="0.35">
      <c r="A29" s="9">
        <v>14</v>
      </c>
      <c r="B29" s="53" t="s">
        <v>82</v>
      </c>
      <c r="C29" s="55"/>
      <c r="D29" s="78"/>
      <c r="E29" s="63"/>
      <c r="F29" s="33">
        <f t="shared" si="1"/>
        <v>0</v>
      </c>
      <c r="G29" s="2"/>
    </row>
    <row r="30" spans="1:7" s="21" customFormat="1" ht="16.2" thickBot="1" x14ac:dyDescent="0.35">
      <c r="A30" s="9">
        <v>15</v>
      </c>
      <c r="B30" s="53" t="s">
        <v>82</v>
      </c>
      <c r="C30" s="55"/>
      <c r="D30" s="78"/>
      <c r="E30" s="63"/>
      <c r="F30" s="33">
        <f t="shared" si="1"/>
        <v>0</v>
      </c>
      <c r="G30" s="2"/>
    </row>
    <row r="31" spans="1:7" s="21" customFormat="1" ht="16.2" thickBot="1" x14ac:dyDescent="0.35">
      <c r="A31" s="9">
        <v>16</v>
      </c>
      <c r="B31" s="53" t="s">
        <v>82</v>
      </c>
      <c r="C31" s="55"/>
      <c r="D31" s="78"/>
      <c r="E31" s="63"/>
      <c r="F31" s="33">
        <f t="shared" si="1"/>
        <v>0</v>
      </c>
      <c r="G31" s="2"/>
    </row>
    <row r="32" spans="1:7" s="21" customFormat="1" ht="16.2" thickBot="1" x14ac:dyDescent="0.35">
      <c r="A32" s="9">
        <v>17</v>
      </c>
      <c r="B32" s="53" t="s">
        <v>82</v>
      </c>
      <c r="C32" s="55"/>
      <c r="D32" s="78"/>
      <c r="E32" s="63"/>
      <c r="F32" s="33">
        <f t="shared" si="1"/>
        <v>0</v>
      </c>
      <c r="G32" s="2"/>
    </row>
    <row r="33" spans="1:7" s="21" customFormat="1" ht="16.2" thickBot="1" x14ac:dyDescent="0.35">
      <c r="A33" s="9">
        <v>18</v>
      </c>
      <c r="B33" s="53" t="s">
        <v>82</v>
      </c>
      <c r="C33" s="55"/>
      <c r="D33" s="78"/>
      <c r="E33" s="63"/>
      <c r="F33" s="33">
        <f t="shared" si="1"/>
        <v>0</v>
      </c>
      <c r="G33" s="2"/>
    </row>
    <row r="34" spans="1:7" s="21" customFormat="1" ht="16.2" thickBot="1" x14ac:dyDescent="0.35">
      <c r="A34" s="9">
        <v>19</v>
      </c>
      <c r="B34" s="53" t="s">
        <v>82</v>
      </c>
      <c r="C34" s="55"/>
      <c r="D34" s="78"/>
      <c r="E34" s="63"/>
      <c r="F34" s="33">
        <f t="shared" si="1"/>
        <v>0</v>
      </c>
      <c r="G34" s="2"/>
    </row>
    <row r="35" spans="1:7" s="21" customFormat="1" ht="16.2" thickBot="1" x14ac:dyDescent="0.35">
      <c r="A35" s="9">
        <v>20</v>
      </c>
      <c r="B35" s="53" t="s">
        <v>82</v>
      </c>
      <c r="C35" s="55"/>
      <c r="D35" s="78"/>
      <c r="E35" s="63"/>
      <c r="F35" s="33">
        <f t="shared" si="1"/>
        <v>0</v>
      </c>
      <c r="G35" s="2"/>
    </row>
    <row r="36" spans="1:7" s="21" customFormat="1" ht="16.2" thickBot="1" x14ac:dyDescent="0.35">
      <c r="A36" s="9"/>
      <c r="B36" s="27" t="s">
        <v>13</v>
      </c>
      <c r="C36" s="22"/>
      <c r="D36" s="29">
        <f>SUM(D16:D35)</f>
        <v>0</v>
      </c>
      <c r="E36" s="30">
        <f>SUM(E16:E35)</f>
        <v>0</v>
      </c>
      <c r="F36" s="32">
        <f>SUM(F16:F35)</f>
        <v>0</v>
      </c>
      <c r="G36" s="2"/>
    </row>
    <row r="37" spans="1:7" s="21" customFormat="1" ht="16.2" thickBot="1" x14ac:dyDescent="0.35">
      <c r="A37" s="65"/>
      <c r="B37" s="14"/>
      <c r="C37" s="14"/>
      <c r="D37" s="14"/>
      <c r="E37" s="14"/>
      <c r="F37" s="14"/>
      <c r="G37" s="2"/>
    </row>
    <row r="38" spans="1:7" s="21" customFormat="1" ht="15.6" x14ac:dyDescent="0.3">
      <c r="A38" s="6"/>
      <c r="B38" s="36"/>
      <c r="C38" s="12"/>
      <c r="D38" s="15">
        <f>D13-D36</f>
        <v>0</v>
      </c>
      <c r="E38" s="16">
        <f>E13-E36</f>
        <v>1000</v>
      </c>
      <c r="F38" s="17">
        <f>1000-F36</f>
        <v>1000</v>
      </c>
      <c r="G38" s="14"/>
    </row>
    <row r="39" spans="1:7" s="47" customFormat="1" ht="15.6" customHeight="1" thickBot="1" x14ac:dyDescent="0.35">
      <c r="A39" s="6"/>
      <c r="B39" s="36"/>
      <c r="C39" s="12"/>
      <c r="D39" s="93" t="s">
        <v>14</v>
      </c>
      <c r="E39" s="94"/>
      <c r="F39" s="95"/>
      <c r="G39" s="12"/>
    </row>
    <row r="40" spans="1:7" s="13" customFormat="1" ht="15.6" x14ac:dyDescent="0.3">
      <c r="A40" s="12"/>
      <c r="B40" s="36"/>
      <c r="C40" s="12"/>
      <c r="D40" s="12"/>
      <c r="E40" s="12"/>
      <c r="F40" s="12"/>
      <c r="G40" s="2"/>
    </row>
    <row r="41" spans="1:7" ht="15.6" x14ac:dyDescent="0.3">
      <c r="A41" s="12"/>
      <c r="B41" s="39"/>
      <c r="C41" s="39"/>
      <c r="D41" s="39"/>
      <c r="E41" s="37"/>
      <c r="F41" s="12"/>
      <c r="G41" s="2"/>
    </row>
    <row r="42" spans="1:7" ht="15.6" x14ac:dyDescent="0.3">
      <c r="A42" s="12"/>
      <c r="B42" s="40"/>
      <c r="C42" s="40"/>
      <c r="D42" s="40"/>
      <c r="E42" s="38"/>
      <c r="F42" s="4"/>
      <c r="G42" s="2"/>
    </row>
    <row r="43" spans="1:7" s="3" customFormat="1" x14ac:dyDescent="0.3">
      <c r="A43" s="57"/>
      <c r="B43" s="38"/>
      <c r="C43" s="38"/>
      <c r="D43" s="38"/>
      <c r="E43" s="38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4"/>
      <c r="C80" s="4"/>
      <c r="D80" s="4"/>
      <c r="E80" s="4"/>
      <c r="F80" s="4"/>
    </row>
    <row r="81" spans="1:6" s="3" customFormat="1" x14ac:dyDescent="0.3">
      <c r="A81" s="57"/>
      <c r="B81" s="19"/>
      <c r="C81" s="19"/>
      <c r="D81" s="19"/>
      <c r="E81" s="19"/>
      <c r="F81" s="19"/>
    </row>
    <row r="82" spans="1:6" s="3" customFormat="1" x14ac:dyDescent="0.3">
      <c r="A82" s="57"/>
      <c r="B82" s="19"/>
      <c r="C82" s="19"/>
      <c r="D82" s="19"/>
      <c r="E82" s="19"/>
      <c r="F82" s="19"/>
    </row>
  </sheetData>
  <mergeCells count="16">
    <mergeCell ref="B10:D10"/>
    <mergeCell ref="E10:F10"/>
    <mergeCell ref="D39:F39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6:E35">
    <cfRule type="cellIs" dxfId="16" priority="6" operator="equal">
      <formula>0</formula>
    </cfRule>
  </conditionalFormatting>
  <conditionalFormatting sqref="F16:F35">
    <cfRule type="cellIs" dxfId="15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181"/>
  <dimension ref="A1:G80"/>
  <sheetViews>
    <sheetView zoomScale="70" zoomScaleNormal="70" workbookViewId="0">
      <selection activeCell="I12" sqref="I12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122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87">
        <f>(1000-D12)/1000</f>
        <v>0</v>
      </c>
      <c r="F4" s="88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6"/>
      <c r="F5" s="11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81</v>
      </c>
      <c r="C8" s="105"/>
      <c r="D8" s="105"/>
      <c r="E8" s="105"/>
      <c r="F8" s="106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3" t="s">
        <v>52</v>
      </c>
      <c r="D14" s="23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104</v>
      </c>
      <c r="C15" s="28">
        <v>4</v>
      </c>
      <c r="D15" s="24">
        <v>400</v>
      </c>
      <c r="E15" s="68"/>
      <c r="F15" s="33">
        <f>D15+E15</f>
        <v>400</v>
      </c>
      <c r="G15" s="2"/>
    </row>
    <row r="16" spans="1:7" s="21" customFormat="1" ht="16.2" thickBot="1" x14ac:dyDescent="0.35">
      <c r="A16" s="9"/>
      <c r="B16" s="25" t="s">
        <v>105</v>
      </c>
      <c r="C16" s="28">
        <v>5</v>
      </c>
      <c r="D16" s="24">
        <v>400</v>
      </c>
      <c r="E16" s="68"/>
      <c r="F16" s="33">
        <f t="shared" ref="F16:F20" si="0">D16+E16</f>
        <v>400</v>
      </c>
      <c r="G16" s="2"/>
    </row>
    <row r="17" spans="1:7" s="21" customFormat="1" ht="16.2" thickBot="1" x14ac:dyDescent="0.35">
      <c r="A17" s="9"/>
      <c r="B17" s="25" t="s">
        <v>106</v>
      </c>
      <c r="C17" s="28">
        <v>4</v>
      </c>
      <c r="D17" s="24">
        <v>50</v>
      </c>
      <c r="E17" s="68"/>
      <c r="F17" s="33">
        <f t="shared" si="0"/>
        <v>50</v>
      </c>
      <c r="G17" s="2"/>
    </row>
    <row r="18" spans="1:7" s="21" customFormat="1" ht="16.2" thickBot="1" x14ac:dyDescent="0.35">
      <c r="A18" s="9"/>
      <c r="B18" s="25" t="s">
        <v>53</v>
      </c>
      <c r="C18" s="28">
        <v>1</v>
      </c>
      <c r="D18" s="24">
        <v>50</v>
      </c>
      <c r="E18" s="68"/>
      <c r="F18" s="33">
        <f t="shared" si="0"/>
        <v>50</v>
      </c>
      <c r="G18" s="2"/>
    </row>
    <row r="19" spans="1:7" s="21" customFormat="1" ht="16.05" thickBot="1" x14ac:dyDescent="0.4">
      <c r="A19" s="9"/>
      <c r="B19" s="25" t="s">
        <v>107</v>
      </c>
      <c r="C19" s="28">
        <v>1</v>
      </c>
      <c r="D19" s="24">
        <v>50</v>
      </c>
      <c r="E19" s="68"/>
      <c r="F19" s="33">
        <f t="shared" si="0"/>
        <v>50</v>
      </c>
      <c r="G19" s="2"/>
    </row>
    <row r="20" spans="1:7" s="21" customFormat="1" ht="16.2" thickBot="1" x14ac:dyDescent="0.35">
      <c r="A20" s="9"/>
      <c r="B20" s="25" t="s">
        <v>108</v>
      </c>
      <c r="C20" s="28">
        <v>1</v>
      </c>
      <c r="D20" s="24">
        <v>50</v>
      </c>
      <c r="E20" s="69"/>
      <c r="F20" s="33">
        <f t="shared" si="0"/>
        <v>50</v>
      </c>
      <c r="G20" s="2"/>
    </row>
    <row r="21" spans="1:7" s="21" customFormat="1" ht="16.05" thickBot="1" x14ac:dyDescent="0.4">
      <c r="A21" s="9"/>
      <c r="B21" s="81"/>
      <c r="C21" s="82"/>
      <c r="D21" s="82"/>
      <c r="E21" s="85"/>
      <c r="F21" s="84"/>
      <c r="G21" s="2"/>
    </row>
    <row r="22" spans="1:7" s="21" customFormat="1" ht="16.05" thickBot="1" x14ac:dyDescent="0.4">
      <c r="A22" s="9"/>
      <c r="B22" s="81"/>
      <c r="C22" s="82"/>
      <c r="D22" s="82"/>
      <c r="E22" s="85"/>
      <c r="F22" s="84"/>
      <c r="G22" s="2"/>
    </row>
    <row r="23" spans="1:7" s="21" customFormat="1" ht="16.05" thickBot="1" x14ac:dyDescent="0.4">
      <c r="A23" s="9"/>
      <c r="B23" s="81"/>
      <c r="C23" s="82"/>
      <c r="D23" s="82"/>
      <c r="E23" s="85"/>
      <c r="F23" s="84"/>
      <c r="G23" s="2"/>
    </row>
    <row r="24" spans="1:7" s="21" customFormat="1" ht="16.05" thickBot="1" x14ac:dyDescent="0.4">
      <c r="A24" s="9"/>
      <c r="B24" s="81"/>
      <c r="C24" s="82"/>
      <c r="D24" s="82"/>
      <c r="E24" s="85"/>
      <c r="F24" s="84"/>
      <c r="G24" s="2"/>
    </row>
    <row r="25" spans="1:7" s="21" customFormat="1" ht="16.2" thickBot="1" x14ac:dyDescent="0.35">
      <c r="A25" s="9"/>
      <c r="B25" s="73"/>
      <c r="C25" s="74"/>
      <c r="D25" s="75"/>
      <c r="E25" s="69"/>
      <c r="F25" s="76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27" t="s">
        <v>13</v>
      </c>
      <c r="C34" s="22"/>
      <c r="D34" s="29">
        <f>SUM(D15:D33)</f>
        <v>1000</v>
      </c>
      <c r="E34" s="30">
        <f>SUM(E15:E33)</f>
        <v>0</v>
      </c>
      <c r="F34" s="32">
        <f>SUM(F15:F33)</f>
        <v>1000</v>
      </c>
      <c r="G34" s="2"/>
    </row>
    <row r="35" spans="1:7" s="21" customFormat="1" ht="16.2" thickBot="1" x14ac:dyDescent="0.35">
      <c r="A35" s="65"/>
      <c r="B35" s="14"/>
      <c r="C35" s="14"/>
      <c r="D35" s="14"/>
      <c r="E35" s="14"/>
      <c r="F35" s="14"/>
      <c r="G35" s="2"/>
    </row>
    <row r="36" spans="1:7" s="21" customFormat="1" ht="15.6" x14ac:dyDescent="0.3">
      <c r="A36" s="6"/>
      <c r="B36" s="36"/>
      <c r="C36" s="12"/>
      <c r="D36" s="15">
        <f>D12-D34</f>
        <v>0</v>
      </c>
      <c r="E36" s="16">
        <f>E12-E34</f>
        <v>0</v>
      </c>
      <c r="F36" s="17">
        <f>1000-F34</f>
        <v>0</v>
      </c>
      <c r="G36" s="14"/>
    </row>
    <row r="37" spans="1:7" s="47" customFormat="1" ht="15.6" customHeight="1" thickBot="1" x14ac:dyDescent="0.35">
      <c r="A37" s="6"/>
      <c r="B37" s="36"/>
      <c r="C37" s="12"/>
      <c r="D37" s="93" t="s">
        <v>14</v>
      </c>
      <c r="E37" s="94"/>
      <c r="F37" s="95"/>
      <c r="G37" s="12"/>
    </row>
    <row r="38" spans="1:7" s="13" customFormat="1" ht="15.6" x14ac:dyDescent="0.3">
      <c r="A38" s="12"/>
      <c r="B38" s="36"/>
      <c r="C38" s="12"/>
      <c r="D38" s="12"/>
      <c r="E38" s="12"/>
      <c r="F38" s="12"/>
      <c r="G38" s="2"/>
    </row>
    <row r="39" spans="1:7" ht="15.6" x14ac:dyDescent="0.3">
      <c r="A39" s="12"/>
      <c r="B39" s="39"/>
      <c r="C39" s="39"/>
      <c r="D39" s="39"/>
      <c r="E39" s="37"/>
      <c r="F39" s="12"/>
      <c r="G39" s="2"/>
    </row>
    <row r="40" spans="1:7" ht="15.6" x14ac:dyDescent="0.3">
      <c r="A40" s="12"/>
      <c r="B40" s="40"/>
      <c r="C40" s="40"/>
      <c r="D40" s="40"/>
      <c r="E40" s="38"/>
      <c r="F40" s="4"/>
      <c r="G40" s="2"/>
    </row>
    <row r="41" spans="1:7" s="3" customFormat="1" x14ac:dyDescent="0.3">
      <c r="A41" s="57"/>
      <c r="B41" s="38"/>
      <c r="C41" s="38"/>
      <c r="D41" s="38"/>
      <c r="E41" s="38"/>
      <c r="F41" s="4"/>
    </row>
    <row r="42" spans="1:7" s="3" customFormat="1" x14ac:dyDescent="0.3">
      <c r="A42" s="57"/>
      <c r="B42" s="4"/>
      <c r="C42" s="4"/>
      <c r="D42" s="4"/>
      <c r="E42" s="4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19"/>
      <c r="C79" s="19"/>
      <c r="D79" s="19"/>
      <c r="E79" s="19"/>
      <c r="F79" s="19"/>
    </row>
    <row r="80" spans="1:6" s="3" customFormat="1" x14ac:dyDescent="0.3">
      <c r="A80" s="57"/>
      <c r="B80" s="19"/>
      <c r="C80" s="19"/>
      <c r="D80" s="19"/>
      <c r="E80" s="19"/>
      <c r="F80" s="19"/>
    </row>
  </sheetData>
  <mergeCells count="14">
    <mergeCell ref="D37:F37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3">
    <cfRule type="cellIs" dxfId="14" priority="7" operator="equal">
      <formula>0</formula>
    </cfRule>
  </conditionalFormatting>
  <conditionalFormatting sqref="D25:D33 D15:D20">
    <cfRule type="cellIs" dxfId="13" priority="6" operator="equal">
      <formula>0</formula>
    </cfRule>
  </conditionalFormatting>
  <conditionalFormatting sqref="F15:F33">
    <cfRule type="cellIs" dxfId="12" priority="5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191"/>
  <dimension ref="A1:G81"/>
  <sheetViews>
    <sheetView zoomScale="70" zoomScaleNormal="70" workbookViewId="0">
      <selection activeCell="E17" sqref="E17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5">
      <c r="A3" s="56"/>
      <c r="B3" s="61"/>
      <c r="C3" s="96" t="s">
        <v>42</v>
      </c>
      <c r="D3" s="97"/>
      <c r="E3" s="117" t="s">
        <v>76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0.2</v>
      </c>
      <c r="F4" s="66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8" t="s">
        <v>47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31" t="s">
        <v>39</v>
      </c>
      <c r="C8" s="132"/>
      <c r="D8" s="132"/>
      <c r="E8" s="132"/>
      <c r="F8" s="133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800</v>
      </c>
      <c r="E12" s="50">
        <f>1000-D12</f>
        <v>200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20</v>
      </c>
      <c r="C15" s="52">
        <v>1</v>
      </c>
      <c r="D15" s="52">
        <v>200</v>
      </c>
      <c r="E15" s="62">
        <v>50</v>
      </c>
      <c r="F15" s="33">
        <f>D15+E15</f>
        <v>250</v>
      </c>
      <c r="G15" s="2"/>
    </row>
    <row r="16" spans="1:7" s="21" customFormat="1" ht="16.2" thickBot="1" x14ac:dyDescent="0.35">
      <c r="A16" s="9"/>
      <c r="B16" s="25" t="s">
        <v>54</v>
      </c>
      <c r="C16" s="52">
        <v>1</v>
      </c>
      <c r="D16" s="52">
        <v>600</v>
      </c>
      <c r="E16" s="62">
        <v>150</v>
      </c>
      <c r="F16" s="33">
        <f t="shared" ref="F16:F17" si="0">D16+E16</f>
        <v>750</v>
      </c>
      <c r="G16" s="2"/>
    </row>
    <row r="17" spans="1:7" s="21" customFormat="1" ht="16.2" thickBot="1" x14ac:dyDescent="0.35">
      <c r="A17" s="9"/>
      <c r="B17" s="53" t="s">
        <v>21</v>
      </c>
      <c r="C17" s="55">
        <v>1</v>
      </c>
      <c r="D17" s="78"/>
      <c r="E17" s="62"/>
      <c r="F17" s="33">
        <f t="shared" si="0"/>
        <v>0</v>
      </c>
      <c r="G17" s="2"/>
    </row>
    <row r="18" spans="1:7" s="21" customFormat="1" ht="16.05" thickBot="1" x14ac:dyDescent="0.4">
      <c r="A18" s="9"/>
      <c r="B18" s="79"/>
      <c r="C18" s="74"/>
      <c r="D18" s="80"/>
      <c r="E18" s="68"/>
      <c r="F18" s="76"/>
      <c r="G18" s="2"/>
    </row>
    <row r="19" spans="1:7" s="21" customFormat="1" ht="16.05" thickBot="1" x14ac:dyDescent="0.4">
      <c r="A19" s="9"/>
      <c r="B19" s="79"/>
      <c r="C19" s="74"/>
      <c r="D19" s="80"/>
      <c r="E19" s="68"/>
      <c r="F19" s="76"/>
      <c r="G19" s="2"/>
    </row>
    <row r="20" spans="1:7" s="21" customFormat="1" ht="16.05" thickBot="1" x14ac:dyDescent="0.4">
      <c r="A20" s="9"/>
      <c r="B20" s="79"/>
      <c r="C20" s="74"/>
      <c r="D20" s="80"/>
      <c r="E20" s="68"/>
      <c r="F20" s="76"/>
      <c r="G20" s="2"/>
    </row>
    <row r="21" spans="1:7" s="21" customFormat="1" ht="16.05" thickBot="1" x14ac:dyDescent="0.4">
      <c r="A21" s="9"/>
      <c r="B21" s="79"/>
      <c r="C21" s="74"/>
      <c r="D21" s="80"/>
      <c r="E21" s="69"/>
      <c r="F21" s="76"/>
      <c r="G21" s="2"/>
    </row>
    <row r="22" spans="1:7" s="21" customFormat="1" ht="16.05" thickBot="1" x14ac:dyDescent="0.4">
      <c r="A22" s="9"/>
      <c r="B22" s="79"/>
      <c r="C22" s="74"/>
      <c r="D22" s="75"/>
      <c r="E22" s="69"/>
      <c r="F22" s="76"/>
      <c r="G22" s="2"/>
    </row>
    <row r="23" spans="1:7" s="21" customFormat="1" ht="16.05" thickBot="1" x14ac:dyDescent="0.4">
      <c r="A23" s="9"/>
      <c r="B23" s="73"/>
      <c r="C23" s="74"/>
      <c r="D23" s="75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75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75"/>
      <c r="E25" s="69"/>
      <c r="F25" s="76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11" priority="6" operator="equal">
      <formula>0</formula>
    </cfRule>
  </conditionalFormatting>
  <conditionalFormatting sqref="D18:D34">
    <cfRule type="cellIs" dxfId="10" priority="5" operator="equal">
      <formula>0</formula>
    </cfRule>
  </conditionalFormatting>
  <conditionalFormatting sqref="F15:F34">
    <cfRule type="cellIs" dxfId="9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21"/>
  <dimension ref="A1:G79"/>
  <sheetViews>
    <sheetView zoomScale="80" zoomScaleNormal="80" workbookViewId="0">
      <selection activeCell="I1" sqref="I1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87">
        <f>(1000-D12)/1000</f>
        <v>0</v>
      </c>
      <c r="F4" s="88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6"/>
      <c r="F5" s="11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113</v>
      </c>
      <c r="C8" s="105"/>
      <c r="D8" s="105"/>
      <c r="E8" s="105"/>
      <c r="F8" s="106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3" t="s">
        <v>52</v>
      </c>
      <c r="D14" s="23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83</v>
      </c>
      <c r="C15" s="28">
        <v>1</v>
      </c>
      <c r="D15" s="24">
        <v>300</v>
      </c>
      <c r="E15" s="68"/>
      <c r="F15" s="33">
        <f>D15+E15</f>
        <v>300</v>
      </c>
      <c r="G15" s="2"/>
    </row>
    <row r="16" spans="1:7" s="21" customFormat="1" ht="16.05" thickBot="1" x14ac:dyDescent="0.4">
      <c r="A16" s="9"/>
      <c r="B16" s="25" t="s">
        <v>84</v>
      </c>
      <c r="C16" s="28">
        <v>1</v>
      </c>
      <c r="D16" s="24">
        <v>125</v>
      </c>
      <c r="E16" s="68"/>
      <c r="F16" s="33">
        <f t="shared" ref="F16:F21" si="0">D16+E16</f>
        <v>125</v>
      </c>
      <c r="G16" s="2"/>
    </row>
    <row r="17" spans="1:7" s="21" customFormat="1" ht="16.2" thickBot="1" x14ac:dyDescent="0.35">
      <c r="A17" s="9"/>
      <c r="B17" s="25" t="s">
        <v>85</v>
      </c>
      <c r="C17" s="28">
        <v>2</v>
      </c>
      <c r="D17" s="24">
        <v>200</v>
      </c>
      <c r="E17" s="68"/>
      <c r="F17" s="33">
        <f t="shared" si="0"/>
        <v>200</v>
      </c>
      <c r="G17" s="2"/>
    </row>
    <row r="18" spans="1:7" s="21" customFormat="1" ht="16.2" thickBot="1" x14ac:dyDescent="0.35">
      <c r="A18" s="9"/>
      <c r="B18" s="25" t="s">
        <v>86</v>
      </c>
      <c r="C18" s="28">
        <v>2</v>
      </c>
      <c r="D18" s="24">
        <v>150</v>
      </c>
      <c r="E18" s="68"/>
      <c r="F18" s="33">
        <f t="shared" si="0"/>
        <v>150</v>
      </c>
      <c r="G18" s="2"/>
    </row>
    <row r="19" spans="1:7" s="21" customFormat="1" ht="16.2" thickBot="1" x14ac:dyDescent="0.35">
      <c r="A19" s="9"/>
      <c r="B19" s="25" t="s">
        <v>87</v>
      </c>
      <c r="C19" s="28">
        <v>1</v>
      </c>
      <c r="D19" s="24">
        <v>75</v>
      </c>
      <c r="E19" s="68"/>
      <c r="F19" s="33">
        <f t="shared" si="0"/>
        <v>75</v>
      </c>
      <c r="G19" s="2"/>
    </row>
    <row r="20" spans="1:7" s="21" customFormat="1" ht="16.05" thickBot="1" x14ac:dyDescent="0.4">
      <c r="A20" s="9"/>
      <c r="B20" s="25" t="s">
        <v>88</v>
      </c>
      <c r="C20" s="28">
        <v>1</v>
      </c>
      <c r="D20" s="24">
        <v>75</v>
      </c>
      <c r="E20" s="68"/>
      <c r="F20" s="33">
        <f t="shared" si="0"/>
        <v>75</v>
      </c>
      <c r="G20" s="2"/>
    </row>
    <row r="21" spans="1:7" s="21" customFormat="1" ht="16.2" thickBot="1" x14ac:dyDescent="0.35">
      <c r="A21" s="9"/>
      <c r="B21" s="25" t="s">
        <v>89</v>
      </c>
      <c r="C21" s="28">
        <v>1</v>
      </c>
      <c r="D21" s="24">
        <v>75</v>
      </c>
      <c r="E21" s="69"/>
      <c r="F21" s="33">
        <f t="shared" si="0"/>
        <v>75</v>
      </c>
      <c r="G21" s="2"/>
    </row>
    <row r="22" spans="1:7" s="21" customFormat="1" ht="16.2" thickBot="1" x14ac:dyDescent="0.35">
      <c r="A22" s="9"/>
      <c r="B22" s="81"/>
      <c r="C22" s="82"/>
      <c r="D22" s="82"/>
      <c r="E22" s="85"/>
      <c r="F22" s="84"/>
      <c r="G22" s="2"/>
    </row>
    <row r="23" spans="1:7" s="21" customFormat="1" ht="16.2" thickBot="1" x14ac:dyDescent="0.35">
      <c r="A23" s="9"/>
      <c r="B23" s="81"/>
      <c r="C23" s="82"/>
      <c r="D23" s="82"/>
      <c r="E23" s="85"/>
      <c r="F23" s="84"/>
      <c r="G23" s="2"/>
    </row>
    <row r="24" spans="1:7" s="21" customFormat="1" ht="16.2" thickBot="1" x14ac:dyDescent="0.35">
      <c r="A24" s="9"/>
      <c r="B24" s="81"/>
      <c r="C24" s="82"/>
      <c r="D24" s="82"/>
      <c r="E24" s="85"/>
      <c r="F24" s="84"/>
      <c r="G24" s="2"/>
    </row>
    <row r="25" spans="1:7" s="21" customFormat="1" ht="16.2" thickBot="1" x14ac:dyDescent="0.35">
      <c r="A25" s="9"/>
      <c r="B25" s="81"/>
      <c r="C25" s="82"/>
      <c r="D25" s="82"/>
      <c r="E25" s="85"/>
      <c r="F25" s="84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ht="15.6" x14ac:dyDescent="0.3">
      <c r="A39" s="12"/>
      <c r="B39" s="40"/>
      <c r="C39" s="40"/>
      <c r="D39" s="40"/>
      <c r="E39" s="38"/>
      <c r="F39" s="4"/>
      <c r="G39" s="2"/>
    </row>
    <row r="40" spans="1:7" s="3" customFormat="1" x14ac:dyDescent="0.3">
      <c r="A40" s="57"/>
      <c r="B40" s="38"/>
      <c r="C40" s="38"/>
      <c r="D40" s="38"/>
      <c r="E40" s="38"/>
      <c r="F40" s="4"/>
    </row>
    <row r="41" spans="1:7" s="3" customFormat="1" x14ac:dyDescent="0.3">
      <c r="A41" s="57"/>
      <c r="B41" s="4"/>
      <c r="C41" s="4"/>
      <c r="D41" s="4"/>
      <c r="E41" s="4"/>
      <c r="F41" s="4"/>
    </row>
    <row r="42" spans="1:7" s="3" customFormat="1" x14ac:dyDescent="0.3">
      <c r="A42" s="57"/>
      <c r="B42" s="4"/>
      <c r="C42" s="4"/>
      <c r="D42" s="4"/>
      <c r="E42" s="4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19"/>
      <c r="C78" s="19"/>
      <c r="D78" s="19"/>
      <c r="E78" s="19"/>
      <c r="F78" s="19"/>
    </row>
    <row r="79" spans="1:6" s="3" customFormat="1" x14ac:dyDescent="0.3">
      <c r="A79" s="57"/>
      <c r="B79" s="19"/>
      <c r="C79" s="19"/>
      <c r="D79" s="19"/>
      <c r="E79" s="19"/>
      <c r="F79" s="19"/>
    </row>
  </sheetData>
  <mergeCells count="14">
    <mergeCell ref="D38:F38"/>
    <mergeCell ref="C4:D4"/>
    <mergeCell ref="B1:F1"/>
    <mergeCell ref="C2:D2"/>
    <mergeCell ref="E2:F2"/>
    <mergeCell ref="C3:D3"/>
    <mergeCell ref="E3:F3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67" priority="7" operator="equal">
      <formula>0</formula>
    </cfRule>
  </conditionalFormatting>
  <conditionalFormatting sqref="D26:D34">
    <cfRule type="cellIs" dxfId="66" priority="6" operator="equal">
      <formula>0</formula>
    </cfRule>
  </conditionalFormatting>
  <conditionalFormatting sqref="F15:F34">
    <cfRule type="cellIs" dxfId="65" priority="5" operator="equal">
      <formula>0</formula>
    </cfRule>
  </conditionalFormatting>
  <conditionalFormatting sqref="D15:D21">
    <cfRule type="cellIs" dxfId="64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201"/>
  <dimension ref="A1:G81"/>
  <sheetViews>
    <sheetView topLeftCell="A8"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75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0.2</v>
      </c>
      <c r="F4" s="66" t="s">
        <v>62</v>
      </c>
      <c r="G4" s="56"/>
    </row>
    <row r="5" spans="1:7" s="60" customFormat="1" ht="18.600000000000001" customHeight="1" x14ac:dyDescent="0.3">
      <c r="A5" s="56"/>
      <c r="B5" s="61"/>
      <c r="C5" s="96" t="s">
        <v>44</v>
      </c>
      <c r="D5" s="97"/>
      <c r="E5" s="98" t="s">
        <v>49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112</v>
      </c>
      <c r="C8" s="132"/>
      <c r="D8" s="132"/>
      <c r="E8" s="132"/>
      <c r="F8" s="133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800</v>
      </c>
      <c r="E12" s="50">
        <f>1000-D12</f>
        <v>200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05" thickBot="1" x14ac:dyDescent="0.4">
      <c r="A15" s="9"/>
      <c r="B15" s="25" t="s">
        <v>41</v>
      </c>
      <c r="C15" s="52">
        <v>1</v>
      </c>
      <c r="D15" s="52">
        <v>200</v>
      </c>
      <c r="E15" s="92"/>
      <c r="F15" s="33">
        <f>D15+E15</f>
        <v>200</v>
      </c>
      <c r="G15" s="2"/>
    </row>
    <row r="16" spans="1:7" s="21" customFormat="1" ht="16.05" thickBot="1" x14ac:dyDescent="0.4">
      <c r="A16" s="9"/>
      <c r="B16" s="25" t="s">
        <v>22</v>
      </c>
      <c r="C16" s="52">
        <v>1</v>
      </c>
      <c r="D16" s="52">
        <v>150</v>
      </c>
      <c r="E16" s="92">
        <v>100</v>
      </c>
      <c r="F16" s="33">
        <f t="shared" ref="F16:F22" si="0">D16+E16</f>
        <v>250</v>
      </c>
      <c r="G16" s="2"/>
    </row>
    <row r="17" spans="1:7" s="21" customFormat="1" ht="16.05" thickBot="1" x14ac:dyDescent="0.4">
      <c r="A17" s="9"/>
      <c r="B17" s="25" t="s">
        <v>23</v>
      </c>
      <c r="C17" s="52">
        <v>1</v>
      </c>
      <c r="D17" s="52">
        <v>150</v>
      </c>
      <c r="E17" s="92"/>
      <c r="F17" s="33">
        <f t="shared" si="0"/>
        <v>150</v>
      </c>
      <c r="G17" s="2"/>
    </row>
    <row r="18" spans="1:7" s="21" customFormat="1" ht="16.05" thickBot="1" x14ac:dyDescent="0.4">
      <c r="A18" s="9"/>
      <c r="B18" s="25" t="s">
        <v>55</v>
      </c>
      <c r="C18" s="52">
        <v>1</v>
      </c>
      <c r="D18" s="52">
        <v>125</v>
      </c>
      <c r="E18" s="92"/>
      <c r="F18" s="33">
        <f t="shared" si="0"/>
        <v>125</v>
      </c>
      <c r="G18" s="2"/>
    </row>
    <row r="19" spans="1:7" s="21" customFormat="1" ht="16.2" thickBot="1" x14ac:dyDescent="0.35">
      <c r="A19" s="9"/>
      <c r="B19" s="25" t="s">
        <v>60</v>
      </c>
      <c r="C19" s="52">
        <v>1</v>
      </c>
      <c r="D19" s="52">
        <v>75</v>
      </c>
      <c r="E19" s="92">
        <v>100</v>
      </c>
      <c r="F19" s="33">
        <f t="shared" si="0"/>
        <v>175</v>
      </c>
      <c r="G19" s="2"/>
    </row>
    <row r="20" spans="1:7" s="21" customFormat="1" ht="16.2" thickBot="1" x14ac:dyDescent="0.35">
      <c r="A20" s="9"/>
      <c r="B20" s="25" t="s">
        <v>53</v>
      </c>
      <c r="C20" s="52">
        <v>1</v>
      </c>
      <c r="D20" s="52">
        <v>100</v>
      </c>
      <c r="E20" s="92"/>
      <c r="F20" s="33">
        <f t="shared" si="0"/>
        <v>100</v>
      </c>
      <c r="G20" s="2"/>
    </row>
    <row r="21" spans="1:7" s="21" customFormat="1" ht="16.2" thickBot="1" x14ac:dyDescent="0.35">
      <c r="A21" s="9"/>
      <c r="B21" s="53" t="s">
        <v>21</v>
      </c>
      <c r="C21" s="55">
        <v>1</v>
      </c>
      <c r="D21" s="78"/>
      <c r="E21" s="63"/>
      <c r="F21" s="33">
        <f t="shared" si="0"/>
        <v>0</v>
      </c>
      <c r="G21" s="2"/>
    </row>
    <row r="22" spans="1:7" s="21" customFormat="1" ht="16.05" thickBot="1" x14ac:dyDescent="0.4">
      <c r="A22" s="9"/>
      <c r="B22" s="53" t="s">
        <v>24</v>
      </c>
      <c r="C22" s="55">
        <v>1</v>
      </c>
      <c r="D22" s="78"/>
      <c r="E22" s="63"/>
      <c r="F22" s="33">
        <f t="shared" si="0"/>
        <v>0</v>
      </c>
      <c r="G22" s="2"/>
    </row>
    <row r="23" spans="1:7" s="21" customFormat="1" ht="16.05" thickBot="1" x14ac:dyDescent="0.4">
      <c r="A23" s="9"/>
      <c r="B23" s="73"/>
      <c r="C23" s="74"/>
      <c r="D23" s="75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75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75"/>
      <c r="E25" s="69"/>
      <c r="F25" s="76"/>
      <c r="G25" s="2"/>
    </row>
    <row r="26" spans="1:7" s="21" customFormat="1" ht="16.05" thickBot="1" x14ac:dyDescent="0.4">
      <c r="A26" s="9"/>
      <c r="B26" s="73"/>
      <c r="C26" s="74"/>
      <c r="D26" s="75"/>
      <c r="E26" s="69"/>
      <c r="F26" s="76"/>
      <c r="G26" s="2"/>
    </row>
    <row r="27" spans="1:7" s="21" customFormat="1" ht="16.05" thickBot="1" x14ac:dyDescent="0.4">
      <c r="A27" s="9"/>
      <c r="B27" s="73"/>
      <c r="C27" s="74"/>
      <c r="D27" s="75"/>
      <c r="E27" s="69"/>
      <c r="F27" s="76"/>
      <c r="G27" s="2"/>
    </row>
    <row r="28" spans="1:7" s="21" customFormat="1" ht="16.05" thickBot="1" x14ac:dyDescent="0.4">
      <c r="A28" s="9"/>
      <c r="B28" s="73"/>
      <c r="C28" s="74"/>
      <c r="D28" s="75"/>
      <c r="E28" s="69"/>
      <c r="F28" s="76"/>
      <c r="G28" s="2"/>
    </row>
    <row r="29" spans="1:7" s="21" customFormat="1" ht="16.05" thickBot="1" x14ac:dyDescent="0.4">
      <c r="A29" s="9"/>
      <c r="B29" s="73"/>
      <c r="C29" s="74"/>
      <c r="D29" s="75"/>
      <c r="E29" s="69"/>
      <c r="F29" s="76"/>
      <c r="G29" s="2"/>
    </row>
    <row r="30" spans="1:7" s="21" customFormat="1" ht="16.05" thickBot="1" x14ac:dyDescent="0.4">
      <c r="A30" s="9"/>
      <c r="B30" s="73"/>
      <c r="C30" s="74"/>
      <c r="D30" s="75"/>
      <c r="E30" s="69"/>
      <c r="F30" s="76"/>
      <c r="G30" s="2"/>
    </row>
    <row r="31" spans="1:7" s="21" customFormat="1" ht="16.05" thickBot="1" x14ac:dyDescent="0.4">
      <c r="A31" s="9"/>
      <c r="B31" s="73"/>
      <c r="C31" s="74"/>
      <c r="D31" s="75"/>
      <c r="E31" s="69"/>
      <c r="F31" s="76"/>
      <c r="G31" s="2"/>
    </row>
    <row r="32" spans="1:7" s="21" customFormat="1" ht="16.05" thickBot="1" x14ac:dyDescent="0.4">
      <c r="A32" s="9"/>
      <c r="B32" s="73"/>
      <c r="C32" s="74"/>
      <c r="D32" s="75"/>
      <c r="E32" s="69"/>
      <c r="F32" s="76"/>
      <c r="G32" s="2"/>
    </row>
    <row r="33" spans="1:7" s="21" customFormat="1" ht="16.05" thickBot="1" x14ac:dyDescent="0.4">
      <c r="A33" s="9"/>
      <c r="B33" s="73"/>
      <c r="C33" s="74"/>
      <c r="D33" s="75"/>
      <c r="E33" s="69"/>
      <c r="F33" s="76"/>
      <c r="G33" s="2"/>
    </row>
    <row r="34" spans="1:7" s="21" customFormat="1" ht="16.05" thickBot="1" x14ac:dyDescent="0.4">
      <c r="A34" s="9"/>
      <c r="B34" s="73"/>
      <c r="C34" s="74"/>
      <c r="D34" s="75"/>
      <c r="E34" s="69"/>
      <c r="F34" s="76"/>
      <c r="G34" s="2"/>
    </row>
    <row r="35" spans="1:7" s="21" customFormat="1" ht="16.05" thickBot="1" x14ac:dyDescent="0.4">
      <c r="A35" s="9"/>
      <c r="B35" s="27" t="s">
        <v>13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</row>
    <row r="36" spans="1:7" s="21" customFormat="1" ht="16.05" thickBot="1" x14ac:dyDescent="0.4">
      <c r="A36" s="65"/>
      <c r="B36" s="14"/>
      <c r="C36" s="14"/>
      <c r="D36" s="14"/>
      <c r="E36" s="14"/>
      <c r="F36" s="14"/>
      <c r="G36" s="2"/>
    </row>
    <row r="37" spans="1:7" s="21" customFormat="1" ht="15.4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21:E34">
    <cfRule type="cellIs" dxfId="8" priority="6" operator="equal">
      <formula>0</formula>
    </cfRule>
  </conditionalFormatting>
  <conditionalFormatting sqref="D23:D34">
    <cfRule type="cellIs" dxfId="7" priority="5" operator="equal">
      <formula>0</formula>
    </cfRule>
  </conditionalFormatting>
  <conditionalFormatting sqref="F15:F34">
    <cfRule type="cellIs" dxfId="6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Blad202"/>
  <dimension ref="A1:G81"/>
  <sheetViews>
    <sheetView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75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0.2</v>
      </c>
      <c r="F4" s="66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8" t="s">
        <v>47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111</v>
      </c>
      <c r="C8" s="132"/>
      <c r="D8" s="132"/>
      <c r="E8" s="132"/>
      <c r="F8" s="133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800</v>
      </c>
      <c r="E12" s="50">
        <f>1000-D12</f>
        <v>200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53</v>
      </c>
      <c r="C15" s="52">
        <v>1</v>
      </c>
      <c r="D15" s="52">
        <v>400</v>
      </c>
      <c r="E15" s="92"/>
      <c r="F15" s="33">
        <f>D15+E15</f>
        <v>400</v>
      </c>
      <c r="G15" s="2"/>
    </row>
    <row r="16" spans="1:7" s="21" customFormat="1" ht="16.2" thickBot="1" x14ac:dyDescent="0.35">
      <c r="A16" s="9"/>
      <c r="B16" s="25" t="s">
        <v>56</v>
      </c>
      <c r="C16" s="52">
        <v>4</v>
      </c>
      <c r="D16" s="52">
        <v>200</v>
      </c>
      <c r="E16" s="92">
        <v>200</v>
      </c>
      <c r="F16" s="33">
        <f t="shared" ref="F16:F18" si="0">D16+E16</f>
        <v>400</v>
      </c>
      <c r="G16" s="2"/>
    </row>
    <row r="17" spans="1:7" s="21" customFormat="1" ht="16.2" thickBot="1" x14ac:dyDescent="0.35">
      <c r="A17" s="9"/>
      <c r="B17" s="25" t="s">
        <v>25</v>
      </c>
      <c r="C17" s="52">
        <v>1</v>
      </c>
      <c r="D17" s="52">
        <v>200</v>
      </c>
      <c r="E17" s="92"/>
      <c r="F17" s="33">
        <f t="shared" si="0"/>
        <v>200</v>
      </c>
      <c r="G17" s="2"/>
    </row>
    <row r="18" spans="1:7" s="21" customFormat="1" ht="16.2" thickBot="1" x14ac:dyDescent="0.35">
      <c r="A18" s="9"/>
      <c r="B18" s="53" t="s">
        <v>57</v>
      </c>
      <c r="C18" s="55">
        <v>1</v>
      </c>
      <c r="D18" s="78"/>
      <c r="E18" s="62"/>
      <c r="F18" s="33">
        <f t="shared" si="0"/>
        <v>0</v>
      </c>
      <c r="G18" s="2"/>
    </row>
    <row r="19" spans="1:7" s="21" customFormat="1" ht="16.05" thickBot="1" x14ac:dyDescent="0.4">
      <c r="A19" s="9"/>
      <c r="B19" s="79"/>
      <c r="C19" s="74"/>
      <c r="D19" s="80"/>
      <c r="E19" s="68"/>
      <c r="F19" s="76"/>
      <c r="G19" s="2"/>
    </row>
    <row r="20" spans="1:7" s="21" customFormat="1" ht="16.05" thickBot="1" x14ac:dyDescent="0.4">
      <c r="A20" s="9"/>
      <c r="B20" s="79"/>
      <c r="C20" s="74"/>
      <c r="D20" s="80"/>
      <c r="E20" s="68"/>
      <c r="F20" s="76"/>
      <c r="G20" s="2"/>
    </row>
    <row r="21" spans="1:7" s="21" customFormat="1" ht="16.05" thickBot="1" x14ac:dyDescent="0.4">
      <c r="A21" s="9"/>
      <c r="B21" s="79"/>
      <c r="C21" s="74"/>
      <c r="D21" s="80"/>
      <c r="E21" s="69"/>
      <c r="F21" s="76"/>
      <c r="G21" s="2"/>
    </row>
    <row r="22" spans="1:7" s="21" customFormat="1" ht="16.05" thickBot="1" x14ac:dyDescent="0.4">
      <c r="A22" s="9"/>
      <c r="B22" s="79"/>
      <c r="C22" s="74"/>
      <c r="D22" s="75"/>
      <c r="E22" s="69"/>
      <c r="F22" s="76"/>
      <c r="G22" s="2"/>
    </row>
    <row r="23" spans="1:7" s="21" customFormat="1" ht="16.05" thickBot="1" x14ac:dyDescent="0.4">
      <c r="A23" s="9"/>
      <c r="B23" s="73"/>
      <c r="C23" s="74"/>
      <c r="D23" s="75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75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75"/>
      <c r="E25" s="69"/>
      <c r="F25" s="76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18:E34">
    <cfRule type="cellIs" dxfId="5" priority="6" operator="equal">
      <formula>0</formula>
    </cfRule>
  </conditionalFormatting>
  <conditionalFormatting sqref="D19:D34">
    <cfRule type="cellIs" dxfId="4" priority="5" operator="equal">
      <formula>0</formula>
    </cfRule>
  </conditionalFormatting>
  <conditionalFormatting sqref="F15:F34">
    <cfRule type="cellIs" dxfId="3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Blad203"/>
  <dimension ref="A1:G81"/>
  <sheetViews>
    <sheetView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75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0.2</v>
      </c>
      <c r="F4" s="66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8" t="s">
        <v>50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110</v>
      </c>
      <c r="C8" s="132"/>
      <c r="D8" s="132"/>
      <c r="E8" s="132"/>
      <c r="F8" s="133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800</v>
      </c>
      <c r="E12" s="50">
        <f>1000-D12</f>
        <v>200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53</v>
      </c>
      <c r="C15" s="52">
        <v>1</v>
      </c>
      <c r="D15" s="52">
        <v>200</v>
      </c>
      <c r="E15" s="92">
        <v>50</v>
      </c>
      <c r="F15" s="33">
        <f>D15+E15</f>
        <v>250</v>
      </c>
      <c r="G15" s="2"/>
    </row>
    <row r="16" spans="1:7" s="21" customFormat="1" ht="16.05" thickBot="1" x14ac:dyDescent="0.4">
      <c r="A16" s="9"/>
      <c r="B16" s="25" t="s">
        <v>61</v>
      </c>
      <c r="C16" s="52">
        <v>1</v>
      </c>
      <c r="D16" s="52">
        <v>600</v>
      </c>
      <c r="E16" s="92">
        <v>150</v>
      </c>
      <c r="F16" s="33">
        <f t="shared" ref="F16:F19" si="0">D16+E16</f>
        <v>750</v>
      </c>
      <c r="G16" s="2"/>
    </row>
    <row r="17" spans="1:7" s="21" customFormat="1" ht="16.2" thickBot="1" x14ac:dyDescent="0.35">
      <c r="A17" s="9"/>
      <c r="B17" s="53" t="s">
        <v>57</v>
      </c>
      <c r="C17" s="55">
        <v>1</v>
      </c>
      <c r="D17" s="78"/>
      <c r="E17" s="92"/>
      <c r="F17" s="33">
        <f t="shared" si="0"/>
        <v>0</v>
      </c>
      <c r="G17" s="2"/>
    </row>
    <row r="18" spans="1:7" s="21" customFormat="1" ht="16.2" thickBot="1" x14ac:dyDescent="0.35">
      <c r="A18" s="9"/>
      <c r="B18" s="53" t="s">
        <v>58</v>
      </c>
      <c r="C18" s="55">
        <v>1</v>
      </c>
      <c r="D18" s="78"/>
      <c r="E18" s="92"/>
      <c r="F18" s="33">
        <f t="shared" si="0"/>
        <v>0</v>
      </c>
      <c r="G18" s="2"/>
    </row>
    <row r="19" spans="1:7" s="21" customFormat="1" ht="16.2" thickBot="1" x14ac:dyDescent="0.35">
      <c r="A19" s="9"/>
      <c r="B19" s="53" t="s">
        <v>59</v>
      </c>
      <c r="C19" s="55">
        <v>1</v>
      </c>
      <c r="D19" s="78"/>
      <c r="E19" s="62"/>
      <c r="F19" s="33">
        <f t="shared" si="0"/>
        <v>0</v>
      </c>
      <c r="G19" s="2"/>
    </row>
    <row r="20" spans="1:7" s="21" customFormat="1" ht="16.05" thickBot="1" x14ac:dyDescent="0.4">
      <c r="A20" s="9"/>
      <c r="B20" s="79"/>
      <c r="C20" s="74"/>
      <c r="D20" s="80"/>
      <c r="E20" s="68"/>
      <c r="F20" s="76"/>
      <c r="G20" s="2"/>
    </row>
    <row r="21" spans="1:7" s="21" customFormat="1" ht="16.05" thickBot="1" x14ac:dyDescent="0.4">
      <c r="A21" s="9"/>
      <c r="B21" s="79"/>
      <c r="C21" s="74"/>
      <c r="D21" s="80"/>
      <c r="E21" s="69"/>
      <c r="F21" s="76"/>
      <c r="G21" s="2"/>
    </row>
    <row r="22" spans="1:7" s="21" customFormat="1" ht="16.05" thickBot="1" x14ac:dyDescent="0.4">
      <c r="A22" s="9"/>
      <c r="B22" s="79"/>
      <c r="C22" s="74"/>
      <c r="D22" s="75"/>
      <c r="E22" s="69"/>
      <c r="F22" s="76"/>
      <c r="G22" s="2"/>
    </row>
    <row r="23" spans="1:7" s="21" customFormat="1" ht="16.05" thickBot="1" x14ac:dyDescent="0.4">
      <c r="A23" s="9"/>
      <c r="B23" s="73"/>
      <c r="C23" s="74"/>
      <c r="D23" s="75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75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75"/>
      <c r="E25" s="69"/>
      <c r="F25" s="76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C4:D4"/>
    <mergeCell ref="B1:F1"/>
    <mergeCell ref="C2:D2"/>
    <mergeCell ref="E2:F2"/>
    <mergeCell ref="C3:D3"/>
    <mergeCell ref="E3:F3"/>
    <mergeCell ref="D38:F38"/>
    <mergeCell ref="C5:D5"/>
    <mergeCell ref="E5:F5"/>
    <mergeCell ref="C6:D6"/>
    <mergeCell ref="E6:F6"/>
    <mergeCell ref="B8:F8"/>
    <mergeCell ref="B9:D9"/>
    <mergeCell ref="E9:F9"/>
  </mergeCells>
  <conditionalFormatting sqref="E19:E34">
    <cfRule type="cellIs" dxfId="2" priority="6" operator="equal">
      <formula>0</formula>
    </cfRule>
  </conditionalFormatting>
  <conditionalFormatting sqref="D20:D34">
    <cfRule type="cellIs" dxfId="1" priority="5" operator="equal">
      <formula>0</formula>
    </cfRule>
  </conditionalFormatting>
  <conditionalFormatting sqref="F15:F34">
    <cfRule type="cellIs" dxfId="0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22"/>
  <dimension ref="A1:G79"/>
  <sheetViews>
    <sheetView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87">
        <f>(1000-D12)/1000</f>
        <v>0</v>
      </c>
      <c r="F4" s="88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6"/>
      <c r="F5" s="11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114</v>
      </c>
      <c r="C8" s="105"/>
      <c r="D8" s="105"/>
      <c r="E8" s="105"/>
      <c r="F8" s="106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3" t="s">
        <v>52</v>
      </c>
      <c r="D14" s="23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83</v>
      </c>
      <c r="C15" s="28">
        <v>1</v>
      </c>
      <c r="D15" s="24">
        <v>300</v>
      </c>
      <c r="E15" s="68"/>
      <c r="F15" s="33">
        <f>D15+E15</f>
        <v>300</v>
      </c>
      <c r="G15" s="2"/>
    </row>
    <row r="16" spans="1:7" s="21" customFormat="1" ht="16.05" thickBot="1" x14ac:dyDescent="0.4">
      <c r="A16" s="9"/>
      <c r="B16" s="25" t="s">
        <v>84</v>
      </c>
      <c r="C16" s="28">
        <v>1</v>
      </c>
      <c r="D16" s="24">
        <v>125</v>
      </c>
      <c r="E16" s="68"/>
      <c r="F16" s="33">
        <f t="shared" ref="F16:F21" si="0">D16+E16</f>
        <v>125</v>
      </c>
      <c r="G16" s="2"/>
    </row>
    <row r="17" spans="1:7" s="21" customFormat="1" ht="16.2" thickBot="1" x14ac:dyDescent="0.35">
      <c r="A17" s="9"/>
      <c r="B17" s="25" t="s">
        <v>85</v>
      </c>
      <c r="C17" s="28">
        <v>2</v>
      </c>
      <c r="D17" s="24">
        <v>200</v>
      </c>
      <c r="E17" s="68"/>
      <c r="F17" s="33">
        <f t="shared" si="0"/>
        <v>200</v>
      </c>
      <c r="G17" s="2"/>
    </row>
    <row r="18" spans="1:7" s="21" customFormat="1" ht="16.2" thickBot="1" x14ac:dyDescent="0.35">
      <c r="A18" s="9"/>
      <c r="B18" s="25" t="s">
        <v>86</v>
      </c>
      <c r="C18" s="28">
        <v>2</v>
      </c>
      <c r="D18" s="24">
        <v>150</v>
      </c>
      <c r="E18" s="68"/>
      <c r="F18" s="33">
        <f t="shared" si="0"/>
        <v>150</v>
      </c>
      <c r="G18" s="2"/>
    </row>
    <row r="19" spans="1:7" s="21" customFormat="1" ht="16.2" thickBot="1" x14ac:dyDescent="0.35">
      <c r="A19" s="9"/>
      <c r="B19" s="25" t="s">
        <v>87</v>
      </c>
      <c r="C19" s="28">
        <v>1</v>
      </c>
      <c r="D19" s="24">
        <v>75</v>
      </c>
      <c r="E19" s="68"/>
      <c r="F19" s="33">
        <f t="shared" si="0"/>
        <v>75</v>
      </c>
      <c r="G19" s="2"/>
    </row>
    <row r="20" spans="1:7" s="21" customFormat="1" ht="16.05" thickBot="1" x14ac:dyDescent="0.4">
      <c r="A20" s="9"/>
      <c r="B20" s="25" t="s">
        <v>88</v>
      </c>
      <c r="C20" s="28">
        <v>1</v>
      </c>
      <c r="D20" s="24">
        <v>75</v>
      </c>
      <c r="E20" s="68"/>
      <c r="F20" s="33">
        <f t="shared" si="0"/>
        <v>75</v>
      </c>
      <c r="G20" s="2"/>
    </row>
    <row r="21" spans="1:7" s="21" customFormat="1" ht="16.05" thickBot="1" x14ac:dyDescent="0.4">
      <c r="A21" s="9"/>
      <c r="B21" s="25" t="s">
        <v>89</v>
      </c>
      <c r="C21" s="28">
        <v>1</v>
      </c>
      <c r="D21" s="24">
        <v>75</v>
      </c>
      <c r="E21" s="69"/>
      <c r="F21" s="33">
        <f t="shared" si="0"/>
        <v>75</v>
      </c>
      <c r="G21" s="2"/>
    </row>
    <row r="22" spans="1:7" s="21" customFormat="1" ht="16.05" thickBot="1" x14ac:dyDescent="0.4">
      <c r="A22" s="9"/>
      <c r="B22" s="81"/>
      <c r="C22" s="82"/>
      <c r="D22" s="82"/>
      <c r="E22" s="85"/>
      <c r="F22" s="84"/>
      <c r="G22" s="2"/>
    </row>
    <row r="23" spans="1:7" s="21" customFormat="1" ht="16.05" thickBot="1" x14ac:dyDescent="0.4">
      <c r="A23" s="9"/>
      <c r="B23" s="81"/>
      <c r="C23" s="82"/>
      <c r="D23" s="82"/>
      <c r="E23" s="85"/>
      <c r="F23" s="84"/>
      <c r="G23" s="2"/>
    </row>
    <row r="24" spans="1:7" s="21" customFormat="1" ht="16.05" thickBot="1" x14ac:dyDescent="0.4">
      <c r="A24" s="9"/>
      <c r="B24" s="81"/>
      <c r="C24" s="82"/>
      <c r="D24" s="82"/>
      <c r="E24" s="85"/>
      <c r="F24" s="84"/>
      <c r="G24" s="2"/>
    </row>
    <row r="25" spans="1:7" s="21" customFormat="1" ht="16.05" thickBot="1" x14ac:dyDescent="0.4">
      <c r="A25" s="9"/>
      <c r="B25" s="81"/>
      <c r="C25" s="82"/>
      <c r="D25" s="82"/>
      <c r="E25" s="85"/>
      <c r="F25" s="84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ht="15.6" x14ac:dyDescent="0.3">
      <c r="A39" s="12"/>
      <c r="B39" s="40"/>
      <c r="C39" s="40"/>
      <c r="D39" s="40"/>
      <c r="E39" s="38"/>
      <c r="F39" s="4"/>
      <c r="G39" s="2"/>
    </row>
    <row r="40" spans="1:7" s="3" customFormat="1" x14ac:dyDescent="0.3">
      <c r="A40" s="57"/>
      <c r="B40" s="38"/>
      <c r="C40" s="38"/>
      <c r="D40" s="38"/>
      <c r="E40" s="38"/>
      <c r="F40" s="4"/>
    </row>
    <row r="41" spans="1:7" s="3" customFormat="1" x14ac:dyDescent="0.3">
      <c r="A41" s="57"/>
      <c r="B41" s="4"/>
      <c r="C41" s="4"/>
      <c r="D41" s="4"/>
      <c r="E41" s="4"/>
      <c r="F41" s="4"/>
    </row>
    <row r="42" spans="1:7" s="3" customFormat="1" x14ac:dyDescent="0.3">
      <c r="A42" s="57"/>
      <c r="B42" s="4"/>
      <c r="C42" s="4"/>
      <c r="D42" s="4"/>
      <c r="E42" s="4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19"/>
      <c r="C78" s="19"/>
      <c r="D78" s="19"/>
      <c r="E78" s="19"/>
      <c r="F78" s="19"/>
    </row>
    <row r="79" spans="1:6" s="3" customFormat="1" x14ac:dyDescent="0.3">
      <c r="A79" s="57"/>
      <c r="B79" s="19"/>
      <c r="C79" s="19"/>
      <c r="D79" s="19"/>
      <c r="E79" s="19"/>
      <c r="F79" s="19"/>
    </row>
  </sheetData>
  <mergeCells count="14">
    <mergeCell ref="D38:F38"/>
    <mergeCell ref="C4:D4"/>
    <mergeCell ref="B1:F1"/>
    <mergeCell ref="C2:D2"/>
    <mergeCell ref="E2:F2"/>
    <mergeCell ref="C3:D3"/>
    <mergeCell ref="E3:F3"/>
    <mergeCell ref="C5:D5"/>
    <mergeCell ref="E5:F5"/>
    <mergeCell ref="C6:D6"/>
    <mergeCell ref="E6:F6"/>
    <mergeCell ref="B8:F8"/>
    <mergeCell ref="B9:D9"/>
    <mergeCell ref="E9:F9"/>
  </mergeCells>
  <conditionalFormatting sqref="E15:E34">
    <cfRule type="cellIs" dxfId="63" priority="7" operator="equal">
      <formula>0</formula>
    </cfRule>
  </conditionalFormatting>
  <conditionalFormatting sqref="D26:D34">
    <cfRule type="cellIs" dxfId="62" priority="6" operator="equal">
      <formula>0</formula>
    </cfRule>
  </conditionalFormatting>
  <conditionalFormatting sqref="F15:F34">
    <cfRule type="cellIs" dxfId="61" priority="5" operator="equal">
      <formula>0</formula>
    </cfRule>
  </conditionalFormatting>
  <conditionalFormatting sqref="D15:D21">
    <cfRule type="cellIs" dxfId="60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23"/>
  <dimension ref="A1:G81"/>
  <sheetViews>
    <sheetView topLeftCell="A10"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87">
        <f>(1000-D12)/1000</f>
        <v>0</v>
      </c>
      <c r="F4" s="88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6"/>
      <c r="F5" s="11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115</v>
      </c>
      <c r="C8" s="105"/>
      <c r="D8" s="105"/>
      <c r="E8" s="105"/>
      <c r="F8" s="106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3" t="s">
        <v>52</v>
      </c>
      <c r="D14" s="23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83</v>
      </c>
      <c r="C15" s="28">
        <v>1</v>
      </c>
      <c r="D15" s="24">
        <v>300</v>
      </c>
      <c r="E15" s="68"/>
      <c r="F15" s="33">
        <f>D15+E15</f>
        <v>300</v>
      </c>
      <c r="G15" s="2"/>
    </row>
    <row r="16" spans="1:7" s="21" customFormat="1" ht="16.05" thickBot="1" x14ac:dyDescent="0.4">
      <c r="A16" s="9"/>
      <c r="B16" s="25" t="s">
        <v>84</v>
      </c>
      <c r="C16" s="28">
        <v>1</v>
      </c>
      <c r="D16" s="24">
        <v>125</v>
      </c>
      <c r="E16" s="68"/>
      <c r="F16" s="33">
        <f t="shared" ref="F16:F21" si="0">D16+E16</f>
        <v>125</v>
      </c>
      <c r="G16" s="2"/>
    </row>
    <row r="17" spans="1:7" s="21" customFormat="1" ht="16.2" thickBot="1" x14ac:dyDescent="0.35">
      <c r="A17" s="9"/>
      <c r="B17" s="25" t="s">
        <v>85</v>
      </c>
      <c r="C17" s="28">
        <v>2</v>
      </c>
      <c r="D17" s="24">
        <v>200</v>
      </c>
      <c r="E17" s="68"/>
      <c r="F17" s="33">
        <f t="shared" si="0"/>
        <v>200</v>
      </c>
      <c r="G17" s="2"/>
    </row>
    <row r="18" spans="1:7" s="21" customFormat="1" ht="16.2" thickBot="1" x14ac:dyDescent="0.35">
      <c r="A18" s="9"/>
      <c r="B18" s="25" t="s">
        <v>86</v>
      </c>
      <c r="C18" s="28">
        <v>2</v>
      </c>
      <c r="D18" s="24">
        <v>150</v>
      </c>
      <c r="E18" s="68"/>
      <c r="F18" s="33">
        <f t="shared" si="0"/>
        <v>150</v>
      </c>
      <c r="G18" s="2"/>
    </row>
    <row r="19" spans="1:7" s="21" customFormat="1" ht="16.2" thickBot="1" x14ac:dyDescent="0.35">
      <c r="A19" s="9"/>
      <c r="B19" s="25" t="s">
        <v>87</v>
      </c>
      <c r="C19" s="28">
        <v>1</v>
      </c>
      <c r="D19" s="24">
        <v>75</v>
      </c>
      <c r="E19" s="68"/>
      <c r="F19" s="33">
        <f t="shared" si="0"/>
        <v>75</v>
      </c>
      <c r="G19" s="2"/>
    </row>
    <row r="20" spans="1:7" s="21" customFormat="1" ht="16.05" thickBot="1" x14ac:dyDescent="0.4">
      <c r="A20" s="9"/>
      <c r="B20" s="25" t="s">
        <v>88</v>
      </c>
      <c r="C20" s="28">
        <v>1</v>
      </c>
      <c r="D20" s="24">
        <v>75</v>
      </c>
      <c r="E20" s="68"/>
      <c r="F20" s="33">
        <f t="shared" si="0"/>
        <v>75</v>
      </c>
      <c r="G20" s="2"/>
    </row>
    <row r="21" spans="1:7" s="21" customFormat="1" ht="16.05" thickBot="1" x14ac:dyDescent="0.4">
      <c r="A21" s="9"/>
      <c r="B21" s="25" t="s">
        <v>89</v>
      </c>
      <c r="C21" s="28">
        <v>1</v>
      </c>
      <c r="D21" s="24">
        <v>75</v>
      </c>
      <c r="E21" s="69"/>
      <c r="F21" s="33">
        <f t="shared" si="0"/>
        <v>75</v>
      </c>
      <c r="G21" s="2"/>
    </row>
    <row r="22" spans="1:7" s="21" customFormat="1" ht="16.05" thickBot="1" x14ac:dyDescent="0.4">
      <c r="A22" s="9"/>
      <c r="B22" s="81"/>
      <c r="C22" s="82"/>
      <c r="D22" s="82"/>
      <c r="E22" s="85"/>
      <c r="F22" s="84"/>
      <c r="G22" s="2"/>
    </row>
    <row r="23" spans="1:7" s="21" customFormat="1" ht="16.05" thickBot="1" x14ac:dyDescent="0.4">
      <c r="A23" s="9"/>
      <c r="B23" s="81"/>
      <c r="C23" s="82"/>
      <c r="D23" s="82"/>
      <c r="E23" s="85"/>
      <c r="F23" s="84"/>
      <c r="G23" s="2"/>
    </row>
    <row r="24" spans="1:7" s="21" customFormat="1" ht="16.05" thickBot="1" x14ac:dyDescent="0.4">
      <c r="A24" s="9"/>
      <c r="B24" s="81"/>
      <c r="C24" s="82"/>
      <c r="D24" s="82"/>
      <c r="E24" s="85"/>
      <c r="F24" s="84"/>
      <c r="G24" s="2"/>
    </row>
    <row r="25" spans="1:7" s="21" customFormat="1" ht="16.05" thickBot="1" x14ac:dyDescent="0.4">
      <c r="A25" s="9"/>
      <c r="B25" s="81"/>
      <c r="C25" s="82"/>
      <c r="D25" s="82"/>
      <c r="E25" s="85"/>
      <c r="F25" s="84"/>
      <c r="G25" s="2"/>
    </row>
    <row r="26" spans="1:7" s="21" customFormat="1" ht="16.05" thickBot="1" x14ac:dyDescent="0.4">
      <c r="A26" s="9"/>
      <c r="B26" s="73"/>
      <c r="C26" s="74"/>
      <c r="D26" s="75"/>
      <c r="E26" s="69"/>
      <c r="F26" s="76"/>
      <c r="G26" s="2"/>
    </row>
    <row r="27" spans="1:7" s="21" customFormat="1" ht="16.05" thickBot="1" x14ac:dyDescent="0.4">
      <c r="A27" s="9"/>
      <c r="B27" s="73"/>
      <c r="C27" s="74"/>
      <c r="D27" s="75"/>
      <c r="E27" s="69"/>
      <c r="F27" s="76"/>
      <c r="G27" s="2"/>
    </row>
    <row r="28" spans="1:7" s="21" customFormat="1" ht="16.05" thickBot="1" x14ac:dyDescent="0.4">
      <c r="A28" s="9"/>
      <c r="B28" s="73"/>
      <c r="C28" s="74"/>
      <c r="D28" s="75"/>
      <c r="E28" s="69"/>
      <c r="F28" s="76"/>
      <c r="G28" s="2"/>
    </row>
    <row r="29" spans="1:7" s="21" customFormat="1" ht="16.05" thickBot="1" x14ac:dyDescent="0.4">
      <c r="A29" s="9"/>
      <c r="B29" s="73"/>
      <c r="C29" s="74"/>
      <c r="D29" s="75"/>
      <c r="E29" s="69"/>
      <c r="F29" s="76"/>
      <c r="G29" s="2"/>
    </row>
    <row r="30" spans="1:7" s="21" customFormat="1" ht="16.05" thickBot="1" x14ac:dyDescent="0.4">
      <c r="A30" s="9"/>
      <c r="B30" s="73"/>
      <c r="C30" s="74"/>
      <c r="D30" s="75"/>
      <c r="E30" s="69"/>
      <c r="F30" s="76"/>
      <c r="G30" s="2"/>
    </row>
    <row r="31" spans="1:7" s="21" customFormat="1" ht="16.05" thickBot="1" x14ac:dyDescent="0.4">
      <c r="A31" s="9"/>
      <c r="B31" s="73"/>
      <c r="C31" s="74"/>
      <c r="D31" s="75"/>
      <c r="E31" s="69"/>
      <c r="F31" s="76"/>
      <c r="G31" s="2"/>
    </row>
    <row r="32" spans="1:7" s="21" customFormat="1" ht="16.05" thickBot="1" x14ac:dyDescent="0.4">
      <c r="A32" s="9"/>
      <c r="B32" s="73"/>
      <c r="C32" s="74"/>
      <c r="D32" s="75"/>
      <c r="E32" s="69"/>
      <c r="F32" s="76"/>
      <c r="G32" s="2"/>
    </row>
    <row r="33" spans="1:7" s="21" customFormat="1" ht="16.05" thickBot="1" x14ac:dyDescent="0.4">
      <c r="A33" s="9"/>
      <c r="B33" s="73"/>
      <c r="C33" s="74"/>
      <c r="D33" s="75"/>
      <c r="E33" s="69"/>
      <c r="F33" s="76"/>
      <c r="G33" s="2"/>
    </row>
    <row r="34" spans="1:7" s="21" customFormat="1" ht="16.05" thickBot="1" x14ac:dyDescent="0.4">
      <c r="A34" s="9"/>
      <c r="B34" s="73"/>
      <c r="C34" s="74"/>
      <c r="D34" s="75"/>
      <c r="E34" s="69"/>
      <c r="F34" s="76"/>
      <c r="G34" s="2"/>
    </row>
    <row r="35" spans="1:7" s="21" customFormat="1" ht="16.05" thickBot="1" x14ac:dyDescent="0.4">
      <c r="A35" s="9"/>
      <c r="B35" s="27" t="s">
        <v>13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.05" thickBot="1" x14ac:dyDescent="0.4">
      <c r="A36" s="65"/>
      <c r="B36" s="14"/>
      <c r="C36" s="14"/>
      <c r="D36" s="14"/>
      <c r="E36" s="14"/>
      <c r="F36" s="14"/>
      <c r="G36" s="2"/>
    </row>
    <row r="37" spans="1:7" s="21" customFormat="1" ht="15.4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45" x14ac:dyDescent="0.35">
      <c r="A39" s="12"/>
      <c r="B39" s="36"/>
      <c r="C39" s="12"/>
      <c r="D39" s="12"/>
      <c r="E39" s="12"/>
      <c r="F39" s="12"/>
      <c r="G39" s="2"/>
    </row>
    <row r="40" spans="1:7" ht="15.45" x14ac:dyDescent="0.35">
      <c r="A40" s="12"/>
      <c r="B40" s="39"/>
      <c r="C40" s="39"/>
      <c r="D40" s="39"/>
      <c r="E40" s="37"/>
      <c r="F40" s="12"/>
      <c r="G40" s="2"/>
    </row>
    <row r="41" spans="1:7" ht="15.45" x14ac:dyDescent="0.35">
      <c r="A41" s="12"/>
      <c r="B41" s="40"/>
      <c r="C41" s="40"/>
      <c r="D41" s="40"/>
      <c r="E41" s="38"/>
      <c r="F41" s="4"/>
      <c r="G41" s="2"/>
    </row>
    <row r="42" spans="1:7" s="3" customFormat="1" ht="14.55" x14ac:dyDescent="0.3">
      <c r="A42" s="57"/>
      <c r="B42" s="38"/>
      <c r="C42" s="38"/>
      <c r="D42" s="38"/>
      <c r="E42" s="38"/>
      <c r="F42" s="4"/>
    </row>
    <row r="43" spans="1:7" s="3" customFormat="1" ht="14.55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59" priority="7" operator="equal">
      <formula>0</formula>
    </cfRule>
  </conditionalFormatting>
  <conditionalFormatting sqref="D26:D34">
    <cfRule type="cellIs" dxfId="58" priority="6" operator="equal">
      <formula>0</formula>
    </cfRule>
  </conditionalFormatting>
  <conditionalFormatting sqref="F15:F34">
    <cfRule type="cellIs" dxfId="57" priority="5" operator="equal">
      <formula>0</formula>
    </cfRule>
  </conditionalFormatting>
  <conditionalFormatting sqref="D15:D21">
    <cfRule type="cellIs" dxfId="56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25"/>
  <dimension ref="A1:G81"/>
  <sheetViews>
    <sheetView topLeftCell="A4"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87">
        <f>(1000-D12)/1000</f>
        <v>0</v>
      </c>
      <c r="F4" s="88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6"/>
      <c r="F5" s="11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116</v>
      </c>
      <c r="C8" s="105"/>
      <c r="D8" s="105"/>
      <c r="E8" s="105"/>
      <c r="F8" s="106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3" t="s">
        <v>52</v>
      </c>
      <c r="D14" s="23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83</v>
      </c>
      <c r="C15" s="28">
        <v>1</v>
      </c>
      <c r="D15" s="24">
        <v>300</v>
      </c>
      <c r="E15" s="68"/>
      <c r="F15" s="33">
        <f>D15+E15</f>
        <v>300</v>
      </c>
      <c r="G15" s="2"/>
    </row>
    <row r="16" spans="1:7" s="21" customFormat="1" ht="16.05" thickBot="1" x14ac:dyDescent="0.4">
      <c r="A16" s="9"/>
      <c r="B16" s="25" t="s">
        <v>84</v>
      </c>
      <c r="C16" s="28">
        <v>1</v>
      </c>
      <c r="D16" s="24">
        <v>125</v>
      </c>
      <c r="E16" s="68"/>
      <c r="F16" s="33">
        <f t="shared" ref="F16:F21" si="0">D16+E16</f>
        <v>125</v>
      </c>
      <c r="G16" s="2"/>
    </row>
    <row r="17" spans="1:7" s="21" customFormat="1" ht="16.2" thickBot="1" x14ac:dyDescent="0.35">
      <c r="A17" s="9"/>
      <c r="B17" s="25" t="s">
        <v>85</v>
      </c>
      <c r="C17" s="28">
        <v>2</v>
      </c>
      <c r="D17" s="24">
        <v>200</v>
      </c>
      <c r="E17" s="68"/>
      <c r="F17" s="33">
        <f t="shared" si="0"/>
        <v>200</v>
      </c>
      <c r="G17" s="2"/>
    </row>
    <row r="18" spans="1:7" s="21" customFormat="1" ht="16.2" thickBot="1" x14ac:dyDescent="0.35">
      <c r="A18" s="9"/>
      <c r="B18" s="25" t="s">
        <v>86</v>
      </c>
      <c r="C18" s="28">
        <v>2</v>
      </c>
      <c r="D18" s="24">
        <v>150</v>
      </c>
      <c r="E18" s="68"/>
      <c r="F18" s="33">
        <f t="shared" si="0"/>
        <v>150</v>
      </c>
      <c r="G18" s="2"/>
    </row>
    <row r="19" spans="1:7" s="21" customFormat="1" ht="16.2" thickBot="1" x14ac:dyDescent="0.35">
      <c r="A19" s="9"/>
      <c r="B19" s="25" t="s">
        <v>87</v>
      </c>
      <c r="C19" s="28">
        <v>1</v>
      </c>
      <c r="D19" s="24">
        <v>75</v>
      </c>
      <c r="E19" s="68"/>
      <c r="F19" s="33">
        <f t="shared" si="0"/>
        <v>75</v>
      </c>
      <c r="G19" s="2"/>
    </row>
    <row r="20" spans="1:7" s="21" customFormat="1" ht="16.05" thickBot="1" x14ac:dyDescent="0.4">
      <c r="A20" s="9"/>
      <c r="B20" s="25" t="s">
        <v>88</v>
      </c>
      <c r="C20" s="28">
        <v>1</v>
      </c>
      <c r="D20" s="24">
        <v>75</v>
      </c>
      <c r="E20" s="68"/>
      <c r="F20" s="33">
        <f t="shared" si="0"/>
        <v>75</v>
      </c>
      <c r="G20" s="2"/>
    </row>
    <row r="21" spans="1:7" s="21" customFormat="1" ht="16.05" thickBot="1" x14ac:dyDescent="0.4">
      <c r="A21" s="9"/>
      <c r="B21" s="25" t="s">
        <v>89</v>
      </c>
      <c r="C21" s="28">
        <v>1</v>
      </c>
      <c r="D21" s="24">
        <v>75</v>
      </c>
      <c r="E21" s="69"/>
      <c r="F21" s="33">
        <f t="shared" si="0"/>
        <v>75</v>
      </c>
      <c r="G21" s="2"/>
    </row>
    <row r="22" spans="1:7" s="21" customFormat="1" ht="16.05" thickBot="1" x14ac:dyDescent="0.4">
      <c r="A22" s="9"/>
      <c r="B22" s="81"/>
      <c r="C22" s="82"/>
      <c r="D22" s="82"/>
      <c r="E22" s="85"/>
      <c r="F22" s="84"/>
      <c r="G22" s="2"/>
    </row>
    <row r="23" spans="1:7" s="21" customFormat="1" ht="16.05" thickBot="1" x14ac:dyDescent="0.4">
      <c r="A23" s="9"/>
      <c r="B23" s="81"/>
      <c r="C23" s="82"/>
      <c r="D23" s="82"/>
      <c r="E23" s="85"/>
      <c r="F23" s="84"/>
      <c r="G23" s="2"/>
    </row>
    <row r="24" spans="1:7" s="21" customFormat="1" ht="16.05" thickBot="1" x14ac:dyDescent="0.4">
      <c r="A24" s="9"/>
      <c r="B24" s="81"/>
      <c r="C24" s="82"/>
      <c r="D24" s="82"/>
      <c r="E24" s="85"/>
      <c r="F24" s="84"/>
      <c r="G24" s="2"/>
    </row>
    <row r="25" spans="1:7" s="21" customFormat="1" ht="16.05" thickBot="1" x14ac:dyDescent="0.4">
      <c r="A25" s="9"/>
      <c r="B25" s="81"/>
      <c r="C25" s="82"/>
      <c r="D25" s="82"/>
      <c r="E25" s="85"/>
      <c r="F25" s="84"/>
      <c r="G25" s="2"/>
    </row>
    <row r="26" spans="1:7" s="21" customFormat="1" ht="16.05" thickBot="1" x14ac:dyDescent="0.4">
      <c r="A26" s="9"/>
      <c r="B26" s="73"/>
      <c r="C26" s="74"/>
      <c r="D26" s="75"/>
      <c r="E26" s="69"/>
      <c r="F26" s="76"/>
      <c r="G26" s="2"/>
    </row>
    <row r="27" spans="1:7" s="21" customFormat="1" ht="16.05" thickBot="1" x14ac:dyDescent="0.4">
      <c r="A27" s="9"/>
      <c r="B27" s="73"/>
      <c r="C27" s="74"/>
      <c r="D27" s="75"/>
      <c r="E27" s="69"/>
      <c r="F27" s="76"/>
      <c r="G27" s="2"/>
    </row>
    <row r="28" spans="1:7" s="21" customFormat="1" ht="16.05" thickBot="1" x14ac:dyDescent="0.4">
      <c r="A28" s="9"/>
      <c r="B28" s="73"/>
      <c r="C28" s="74"/>
      <c r="D28" s="75"/>
      <c r="E28" s="69"/>
      <c r="F28" s="76"/>
      <c r="G28" s="2"/>
    </row>
    <row r="29" spans="1:7" s="21" customFormat="1" ht="16.05" thickBot="1" x14ac:dyDescent="0.4">
      <c r="A29" s="9"/>
      <c r="B29" s="73"/>
      <c r="C29" s="74"/>
      <c r="D29" s="75"/>
      <c r="E29" s="69"/>
      <c r="F29" s="76"/>
      <c r="G29" s="2"/>
    </row>
    <row r="30" spans="1:7" s="21" customFormat="1" ht="16.05" thickBot="1" x14ac:dyDescent="0.4">
      <c r="A30" s="9"/>
      <c r="B30" s="73"/>
      <c r="C30" s="74"/>
      <c r="D30" s="75"/>
      <c r="E30" s="69"/>
      <c r="F30" s="76"/>
      <c r="G30" s="2"/>
    </row>
    <row r="31" spans="1:7" s="21" customFormat="1" ht="16.05" thickBot="1" x14ac:dyDescent="0.4">
      <c r="A31" s="9"/>
      <c r="B31" s="73"/>
      <c r="C31" s="74"/>
      <c r="D31" s="75"/>
      <c r="E31" s="69"/>
      <c r="F31" s="76"/>
      <c r="G31" s="2"/>
    </row>
    <row r="32" spans="1:7" s="21" customFormat="1" ht="16.05" thickBot="1" x14ac:dyDescent="0.4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55" priority="7" operator="equal">
      <formula>0</formula>
    </cfRule>
  </conditionalFormatting>
  <conditionalFormatting sqref="D26:D34">
    <cfRule type="cellIs" dxfId="54" priority="6" operator="equal">
      <formula>0</formula>
    </cfRule>
  </conditionalFormatting>
  <conditionalFormatting sqref="F15:F34">
    <cfRule type="cellIs" dxfId="53" priority="5" operator="equal">
      <formula>0</formula>
    </cfRule>
  </conditionalFormatting>
  <conditionalFormatting sqref="D15:D21">
    <cfRule type="cellIs" dxfId="52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26"/>
  <dimension ref="A1:G81"/>
  <sheetViews>
    <sheetView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87">
        <f>(1000-D12)/1000</f>
        <v>0</v>
      </c>
      <c r="F4" s="88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6"/>
      <c r="F5" s="11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117</v>
      </c>
      <c r="C8" s="105"/>
      <c r="D8" s="105"/>
      <c r="E8" s="105"/>
      <c r="F8" s="106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3" t="s">
        <v>52</v>
      </c>
      <c r="D14" s="23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83</v>
      </c>
      <c r="C15" s="28">
        <v>1</v>
      </c>
      <c r="D15" s="24">
        <v>300</v>
      </c>
      <c r="E15" s="68"/>
      <c r="F15" s="33">
        <f>D15+E15</f>
        <v>300</v>
      </c>
      <c r="G15" s="2"/>
    </row>
    <row r="16" spans="1:7" s="21" customFormat="1" ht="16.05" thickBot="1" x14ac:dyDescent="0.4">
      <c r="A16" s="9"/>
      <c r="B16" s="25" t="s">
        <v>84</v>
      </c>
      <c r="C16" s="28">
        <v>1</v>
      </c>
      <c r="D16" s="24">
        <v>125</v>
      </c>
      <c r="E16" s="68"/>
      <c r="F16" s="33">
        <f t="shared" ref="F16:F21" si="0">D16+E16</f>
        <v>125</v>
      </c>
      <c r="G16" s="2"/>
    </row>
    <row r="17" spans="1:7" s="21" customFormat="1" ht="16.2" thickBot="1" x14ac:dyDescent="0.35">
      <c r="A17" s="9"/>
      <c r="B17" s="25" t="s">
        <v>85</v>
      </c>
      <c r="C17" s="28">
        <v>2</v>
      </c>
      <c r="D17" s="24">
        <v>200</v>
      </c>
      <c r="E17" s="68"/>
      <c r="F17" s="33">
        <f t="shared" si="0"/>
        <v>200</v>
      </c>
      <c r="G17" s="2"/>
    </row>
    <row r="18" spans="1:7" s="21" customFormat="1" ht="16.2" thickBot="1" x14ac:dyDescent="0.35">
      <c r="A18" s="9"/>
      <c r="B18" s="25" t="s">
        <v>86</v>
      </c>
      <c r="C18" s="28">
        <v>2</v>
      </c>
      <c r="D18" s="24">
        <v>150</v>
      </c>
      <c r="E18" s="68"/>
      <c r="F18" s="33">
        <f t="shared" si="0"/>
        <v>150</v>
      </c>
      <c r="G18" s="2"/>
    </row>
    <row r="19" spans="1:7" s="21" customFormat="1" ht="16.2" thickBot="1" x14ac:dyDescent="0.35">
      <c r="A19" s="9"/>
      <c r="B19" s="25" t="s">
        <v>87</v>
      </c>
      <c r="C19" s="28">
        <v>1</v>
      </c>
      <c r="D19" s="24">
        <v>75</v>
      </c>
      <c r="E19" s="68"/>
      <c r="F19" s="33">
        <f t="shared" si="0"/>
        <v>75</v>
      </c>
      <c r="G19" s="2"/>
    </row>
    <row r="20" spans="1:7" s="21" customFormat="1" ht="16.05" thickBot="1" x14ac:dyDescent="0.4">
      <c r="A20" s="9"/>
      <c r="B20" s="25" t="s">
        <v>88</v>
      </c>
      <c r="C20" s="28">
        <v>1</v>
      </c>
      <c r="D20" s="24">
        <v>75</v>
      </c>
      <c r="E20" s="68"/>
      <c r="F20" s="33">
        <f t="shared" si="0"/>
        <v>75</v>
      </c>
      <c r="G20" s="2"/>
    </row>
    <row r="21" spans="1:7" s="21" customFormat="1" ht="16.05" thickBot="1" x14ac:dyDescent="0.4">
      <c r="A21" s="9"/>
      <c r="B21" s="25" t="s">
        <v>89</v>
      </c>
      <c r="C21" s="28">
        <v>1</v>
      </c>
      <c r="D21" s="24">
        <v>75</v>
      </c>
      <c r="E21" s="69"/>
      <c r="F21" s="33">
        <f t="shared" si="0"/>
        <v>75</v>
      </c>
      <c r="G21" s="2"/>
    </row>
    <row r="22" spans="1:7" s="21" customFormat="1" ht="16.05" thickBot="1" x14ac:dyDescent="0.4">
      <c r="A22" s="9"/>
      <c r="B22" s="81"/>
      <c r="C22" s="82"/>
      <c r="D22" s="82"/>
      <c r="E22" s="85"/>
      <c r="F22" s="84"/>
      <c r="G22" s="2"/>
    </row>
    <row r="23" spans="1:7" s="21" customFormat="1" ht="16.05" thickBot="1" x14ac:dyDescent="0.4">
      <c r="A23" s="9"/>
      <c r="B23" s="81"/>
      <c r="C23" s="82"/>
      <c r="D23" s="82"/>
      <c r="E23" s="85"/>
      <c r="F23" s="84"/>
      <c r="G23" s="2"/>
    </row>
    <row r="24" spans="1:7" s="21" customFormat="1" ht="16.05" thickBot="1" x14ac:dyDescent="0.4">
      <c r="A24" s="9"/>
      <c r="B24" s="81"/>
      <c r="C24" s="82"/>
      <c r="D24" s="82"/>
      <c r="E24" s="85"/>
      <c r="F24" s="84"/>
      <c r="G24" s="2"/>
    </row>
    <row r="25" spans="1:7" s="21" customFormat="1" ht="16.05" thickBot="1" x14ac:dyDescent="0.4">
      <c r="A25" s="9"/>
      <c r="B25" s="81"/>
      <c r="C25" s="82"/>
      <c r="D25" s="82"/>
      <c r="E25" s="85"/>
      <c r="F25" s="84"/>
      <c r="G25" s="2"/>
    </row>
    <row r="26" spans="1:7" s="21" customFormat="1" ht="16.2" thickBot="1" x14ac:dyDescent="0.35">
      <c r="A26" s="9"/>
      <c r="B26" s="73"/>
      <c r="C26" s="74"/>
      <c r="D26" s="75"/>
      <c r="E26" s="69"/>
      <c r="F26" s="76"/>
      <c r="G26" s="2"/>
    </row>
    <row r="27" spans="1:7" s="21" customFormat="1" ht="16.2" thickBot="1" x14ac:dyDescent="0.35">
      <c r="A27" s="9"/>
      <c r="B27" s="73"/>
      <c r="C27" s="74"/>
      <c r="D27" s="75"/>
      <c r="E27" s="69"/>
      <c r="F27" s="76"/>
      <c r="G27" s="2"/>
    </row>
    <row r="28" spans="1:7" s="21" customFormat="1" ht="16.2" thickBot="1" x14ac:dyDescent="0.35">
      <c r="A28" s="9"/>
      <c r="B28" s="73"/>
      <c r="C28" s="74"/>
      <c r="D28" s="75"/>
      <c r="E28" s="69"/>
      <c r="F28" s="76"/>
      <c r="G28" s="2"/>
    </row>
    <row r="29" spans="1:7" s="21" customFormat="1" ht="16.2" thickBot="1" x14ac:dyDescent="0.35">
      <c r="A29" s="9"/>
      <c r="B29" s="73"/>
      <c r="C29" s="74"/>
      <c r="D29" s="75"/>
      <c r="E29" s="69"/>
      <c r="F29" s="76"/>
      <c r="G29" s="2"/>
    </row>
    <row r="30" spans="1:7" s="21" customFormat="1" ht="16.2" thickBot="1" x14ac:dyDescent="0.35">
      <c r="A30" s="9"/>
      <c r="B30" s="73"/>
      <c r="C30" s="74"/>
      <c r="D30" s="75"/>
      <c r="E30" s="69"/>
      <c r="F30" s="76"/>
      <c r="G30" s="2"/>
    </row>
    <row r="31" spans="1:7" s="21" customFormat="1" ht="16.2" thickBot="1" x14ac:dyDescent="0.35">
      <c r="A31" s="9"/>
      <c r="B31" s="73"/>
      <c r="C31" s="74"/>
      <c r="D31" s="75"/>
      <c r="E31" s="69"/>
      <c r="F31" s="76"/>
      <c r="G31" s="2"/>
    </row>
    <row r="32" spans="1:7" s="21" customFormat="1" ht="16.2" thickBot="1" x14ac:dyDescent="0.35">
      <c r="A32" s="9"/>
      <c r="B32" s="73"/>
      <c r="C32" s="74"/>
      <c r="D32" s="75"/>
      <c r="E32" s="69"/>
      <c r="F32" s="76"/>
      <c r="G32" s="2"/>
    </row>
    <row r="33" spans="1:7" s="21" customFormat="1" ht="16.2" thickBot="1" x14ac:dyDescent="0.35">
      <c r="A33" s="9"/>
      <c r="B33" s="73"/>
      <c r="C33" s="74"/>
      <c r="D33" s="75"/>
      <c r="E33" s="69"/>
      <c r="F33" s="76"/>
      <c r="G33" s="2"/>
    </row>
    <row r="34" spans="1:7" s="21" customFormat="1" ht="16.2" thickBot="1" x14ac:dyDescent="0.35">
      <c r="A34" s="9"/>
      <c r="B34" s="73"/>
      <c r="C34" s="74"/>
      <c r="D34" s="75"/>
      <c r="E34" s="69"/>
      <c r="F34" s="76"/>
      <c r="G34" s="2"/>
    </row>
    <row r="35" spans="1:7" s="21" customFormat="1" ht="16.2" thickBot="1" x14ac:dyDescent="0.35">
      <c r="A35" s="9"/>
      <c r="B35" s="27" t="s">
        <v>13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51" priority="7" operator="equal">
      <formula>0</formula>
    </cfRule>
  </conditionalFormatting>
  <conditionalFormatting sqref="D26:D34">
    <cfRule type="cellIs" dxfId="50" priority="6" operator="equal">
      <formula>0</formula>
    </cfRule>
  </conditionalFormatting>
  <conditionalFormatting sqref="F15:F34">
    <cfRule type="cellIs" dxfId="49" priority="5" operator="equal">
      <formula>0</formula>
    </cfRule>
  </conditionalFormatting>
  <conditionalFormatting sqref="D15:D21">
    <cfRule type="cellIs" dxfId="48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31"/>
  <dimension ref="A1:G81"/>
  <sheetViews>
    <sheetView topLeftCell="A9"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87">
        <f>(1000-D12)/1000</f>
        <v>0</v>
      </c>
      <c r="F4" s="88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6"/>
      <c r="F5" s="11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118</v>
      </c>
      <c r="C8" s="105"/>
      <c r="D8" s="105"/>
      <c r="E8" s="105"/>
      <c r="F8" s="106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8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3" t="s">
        <v>52</v>
      </c>
      <c r="D14" s="23" t="s">
        <v>11</v>
      </c>
      <c r="E14" s="8" t="s">
        <v>12</v>
      </c>
      <c r="F14" s="33" t="s">
        <v>16</v>
      </c>
      <c r="G14" s="2"/>
    </row>
    <row r="15" spans="1:7" s="21" customFormat="1" ht="16.05" thickBot="1" x14ac:dyDescent="0.4">
      <c r="A15" s="9"/>
      <c r="B15" s="25" t="s">
        <v>90</v>
      </c>
      <c r="C15" s="52">
        <v>2</v>
      </c>
      <c r="D15" s="52">
        <v>300</v>
      </c>
      <c r="E15" s="68"/>
      <c r="F15" s="33">
        <f>D15+E15</f>
        <v>300</v>
      </c>
      <c r="G15" s="2"/>
    </row>
    <row r="16" spans="1:7" s="21" customFormat="1" ht="16.2" thickBot="1" x14ac:dyDescent="0.35">
      <c r="A16" s="9"/>
      <c r="B16" s="25" t="s">
        <v>91</v>
      </c>
      <c r="C16" s="52">
        <v>3</v>
      </c>
      <c r="D16" s="52">
        <v>120</v>
      </c>
      <c r="E16" s="68"/>
      <c r="F16" s="33">
        <f t="shared" ref="F16:F21" si="0">D16+E16</f>
        <v>120</v>
      </c>
      <c r="G16" s="2"/>
    </row>
    <row r="17" spans="1:7" s="21" customFormat="1" ht="16.05" thickBot="1" x14ac:dyDescent="0.4">
      <c r="A17" s="9"/>
      <c r="B17" s="25" t="s">
        <v>80</v>
      </c>
      <c r="C17" s="52">
        <v>1</v>
      </c>
      <c r="D17" s="52">
        <v>100</v>
      </c>
      <c r="E17" s="68"/>
      <c r="F17" s="33">
        <f t="shared" si="0"/>
        <v>100</v>
      </c>
      <c r="G17" s="2"/>
    </row>
    <row r="18" spans="1:7" s="21" customFormat="1" ht="16.2" thickBot="1" x14ac:dyDescent="0.35">
      <c r="A18" s="9"/>
      <c r="B18" s="25" t="s">
        <v>92</v>
      </c>
      <c r="C18" s="52">
        <v>1</v>
      </c>
      <c r="D18" s="52">
        <v>160</v>
      </c>
      <c r="E18" s="68"/>
      <c r="F18" s="33">
        <f t="shared" si="0"/>
        <v>160</v>
      </c>
      <c r="G18" s="2"/>
    </row>
    <row r="19" spans="1:7" s="21" customFormat="1" ht="16.05" thickBot="1" x14ac:dyDescent="0.4">
      <c r="A19" s="9"/>
      <c r="B19" s="25" t="s">
        <v>93</v>
      </c>
      <c r="C19" s="52">
        <v>1</v>
      </c>
      <c r="D19" s="52">
        <v>170</v>
      </c>
      <c r="E19" s="68"/>
      <c r="F19" s="33">
        <f t="shared" si="0"/>
        <v>170</v>
      </c>
      <c r="G19" s="2"/>
    </row>
    <row r="20" spans="1:7" s="21" customFormat="1" ht="16.2" thickBot="1" x14ac:dyDescent="0.35">
      <c r="A20" s="9"/>
      <c r="B20" s="25" t="s">
        <v>94</v>
      </c>
      <c r="C20" s="52">
        <v>1</v>
      </c>
      <c r="D20" s="52">
        <v>100</v>
      </c>
      <c r="E20" s="68"/>
      <c r="F20" s="33">
        <f t="shared" si="0"/>
        <v>100</v>
      </c>
      <c r="G20" s="2"/>
    </row>
    <row r="21" spans="1:7" s="21" customFormat="1" ht="16.05" thickBot="1" x14ac:dyDescent="0.4">
      <c r="A21" s="9"/>
      <c r="B21" s="25" t="s">
        <v>95</v>
      </c>
      <c r="C21" s="52">
        <v>1</v>
      </c>
      <c r="D21" s="52">
        <v>50</v>
      </c>
      <c r="E21" s="69"/>
      <c r="F21" s="33">
        <f t="shared" si="0"/>
        <v>50</v>
      </c>
      <c r="G21" s="2"/>
    </row>
    <row r="22" spans="1:7" s="21" customFormat="1" ht="16.05" thickBot="1" x14ac:dyDescent="0.4">
      <c r="A22" s="9"/>
      <c r="B22" s="81"/>
      <c r="C22" s="82"/>
      <c r="D22" s="82"/>
      <c r="E22" s="85"/>
      <c r="F22" s="84"/>
      <c r="G22" s="2"/>
    </row>
    <row r="23" spans="1:7" s="21" customFormat="1" ht="16.05" thickBot="1" x14ac:dyDescent="0.4">
      <c r="A23" s="9"/>
      <c r="B23" s="81"/>
      <c r="C23" s="82"/>
      <c r="D23" s="82"/>
      <c r="E23" s="85"/>
      <c r="F23" s="84"/>
      <c r="G23" s="2"/>
    </row>
    <row r="24" spans="1:7" s="21" customFormat="1" ht="16.05" thickBot="1" x14ac:dyDescent="0.4">
      <c r="A24" s="9"/>
      <c r="B24" s="81"/>
      <c r="C24" s="82"/>
      <c r="D24" s="82"/>
      <c r="E24" s="85"/>
      <c r="F24" s="84"/>
      <c r="G24" s="2"/>
    </row>
    <row r="25" spans="1:7" s="21" customFormat="1" ht="16.05" thickBot="1" x14ac:dyDescent="0.4">
      <c r="A25" s="9"/>
      <c r="B25" s="81"/>
      <c r="C25" s="82"/>
      <c r="D25" s="82"/>
      <c r="E25" s="85"/>
      <c r="F25" s="84"/>
      <c r="G25" s="2"/>
    </row>
    <row r="26" spans="1:7" s="21" customFormat="1" ht="16.05" thickBot="1" x14ac:dyDescent="0.4">
      <c r="A26" s="9"/>
      <c r="B26" s="73"/>
      <c r="C26" s="74"/>
      <c r="D26" s="75"/>
      <c r="E26" s="69"/>
      <c r="F26" s="76"/>
      <c r="G26" s="2"/>
    </row>
    <row r="27" spans="1:7" s="21" customFormat="1" ht="16.05" thickBot="1" x14ac:dyDescent="0.4">
      <c r="A27" s="9"/>
      <c r="B27" s="73"/>
      <c r="C27" s="74"/>
      <c r="D27" s="75"/>
      <c r="E27" s="69"/>
      <c r="F27" s="76"/>
      <c r="G27" s="2"/>
    </row>
    <row r="28" spans="1:7" s="21" customFormat="1" ht="16.05" thickBot="1" x14ac:dyDescent="0.4">
      <c r="A28" s="9"/>
      <c r="B28" s="73"/>
      <c r="C28" s="74"/>
      <c r="D28" s="75"/>
      <c r="E28" s="69"/>
      <c r="F28" s="76"/>
      <c r="G28" s="2"/>
    </row>
    <row r="29" spans="1:7" s="21" customFormat="1" ht="16.05" thickBot="1" x14ac:dyDescent="0.4">
      <c r="A29" s="9"/>
      <c r="B29" s="73"/>
      <c r="C29" s="74"/>
      <c r="D29" s="75"/>
      <c r="E29" s="69"/>
      <c r="F29" s="76"/>
      <c r="G29" s="2"/>
    </row>
    <row r="30" spans="1:7" s="21" customFormat="1" ht="16.05" thickBot="1" x14ac:dyDescent="0.4">
      <c r="A30" s="9"/>
      <c r="B30" s="73"/>
      <c r="C30" s="74"/>
      <c r="D30" s="75"/>
      <c r="E30" s="69"/>
      <c r="F30" s="76"/>
      <c r="G30" s="2"/>
    </row>
    <row r="31" spans="1:7" s="21" customFormat="1" ht="16.05" thickBot="1" x14ac:dyDescent="0.4">
      <c r="A31" s="9"/>
      <c r="B31" s="73"/>
      <c r="C31" s="74"/>
      <c r="D31" s="75"/>
      <c r="E31" s="69"/>
      <c r="F31" s="76"/>
      <c r="G31" s="2"/>
    </row>
    <row r="32" spans="1:7" s="21" customFormat="1" ht="16.05" thickBot="1" x14ac:dyDescent="0.4">
      <c r="A32" s="9"/>
      <c r="B32" s="73"/>
      <c r="C32" s="74"/>
      <c r="D32" s="75"/>
      <c r="E32" s="69"/>
      <c r="F32" s="76"/>
      <c r="G32" s="2"/>
    </row>
    <row r="33" spans="1:7" s="21" customFormat="1" ht="16.05" thickBot="1" x14ac:dyDescent="0.4">
      <c r="A33" s="9"/>
      <c r="B33" s="73"/>
      <c r="C33" s="74"/>
      <c r="D33" s="75"/>
      <c r="E33" s="69"/>
      <c r="F33" s="76"/>
      <c r="G33" s="2"/>
    </row>
    <row r="34" spans="1:7" s="21" customFormat="1" ht="16.05" thickBot="1" x14ac:dyDescent="0.4">
      <c r="A34" s="9"/>
      <c r="B34" s="73"/>
      <c r="C34" s="74"/>
      <c r="D34" s="75"/>
      <c r="E34" s="69"/>
      <c r="F34" s="76"/>
      <c r="G34" s="2"/>
    </row>
    <row r="35" spans="1:7" s="21" customFormat="1" ht="16.05" thickBot="1" x14ac:dyDescent="0.4">
      <c r="A35" s="9"/>
      <c r="B35" s="27" t="s">
        <v>13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.05" thickBot="1" x14ac:dyDescent="0.4">
      <c r="A36" s="65"/>
      <c r="B36" s="14"/>
      <c r="C36" s="14"/>
      <c r="D36" s="14"/>
      <c r="E36" s="14"/>
      <c r="F36" s="14"/>
      <c r="G36" s="2"/>
    </row>
    <row r="37" spans="1:7" s="21" customFormat="1" ht="15.4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45" x14ac:dyDescent="0.35">
      <c r="A39" s="12"/>
      <c r="B39" s="36"/>
      <c r="C39" s="12"/>
      <c r="D39" s="12"/>
      <c r="E39" s="12"/>
      <c r="F39" s="12"/>
      <c r="G39" s="2"/>
    </row>
    <row r="40" spans="1:7" ht="15.45" x14ac:dyDescent="0.35">
      <c r="A40" s="12"/>
      <c r="B40" s="39"/>
      <c r="C40" s="39"/>
      <c r="D40" s="39"/>
      <c r="E40" s="37"/>
      <c r="F40" s="12"/>
      <c r="G40" s="2"/>
    </row>
    <row r="41" spans="1:7" ht="15.45" x14ac:dyDescent="0.35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47" priority="6" operator="equal">
      <formula>0</formula>
    </cfRule>
  </conditionalFormatting>
  <conditionalFormatting sqref="D26:D34">
    <cfRule type="cellIs" dxfId="46" priority="5" operator="equal">
      <formula>0</formula>
    </cfRule>
  </conditionalFormatting>
  <conditionalFormatting sqref="F15:F34">
    <cfRule type="cellIs" dxfId="45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34"/>
  <dimension ref="A1:G81"/>
  <sheetViews>
    <sheetView topLeftCell="A10" zoomScale="55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87">
        <f>(1000-D12)/1000</f>
        <v>0</v>
      </c>
      <c r="F4" s="88" t="s">
        <v>62</v>
      </c>
      <c r="G4" s="56"/>
    </row>
    <row r="5" spans="1:7" s="60" customFormat="1" ht="18.600000000000001" customHeight="1" x14ac:dyDescent="0.35">
      <c r="A5" s="56"/>
      <c r="B5" s="61"/>
      <c r="C5" s="96" t="s">
        <v>44</v>
      </c>
      <c r="D5" s="97"/>
      <c r="E5" s="96"/>
      <c r="F5" s="11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04" t="s">
        <v>119</v>
      </c>
      <c r="C8" s="105"/>
      <c r="D8" s="105"/>
      <c r="E8" s="105"/>
      <c r="F8" s="106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86">
        <v>1000</v>
      </c>
      <c r="C12" s="11"/>
      <c r="D12" s="48">
        <v>1000</v>
      </c>
      <c r="E12" s="50">
        <f>1000-D12</f>
        <v>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3" t="s">
        <v>52</v>
      </c>
      <c r="D14" s="23" t="s">
        <v>11</v>
      </c>
      <c r="E14" s="8" t="s">
        <v>12</v>
      </c>
      <c r="F14" s="33" t="s">
        <v>16</v>
      </c>
      <c r="G14" s="2"/>
    </row>
    <row r="15" spans="1:7" s="21" customFormat="1" ht="16.05" thickBot="1" x14ac:dyDescent="0.4">
      <c r="A15" s="9"/>
      <c r="B15" s="25" t="s">
        <v>90</v>
      </c>
      <c r="C15" s="52">
        <v>2</v>
      </c>
      <c r="D15" s="52">
        <v>300</v>
      </c>
      <c r="E15" s="68"/>
      <c r="F15" s="33">
        <f>D15+E15</f>
        <v>300</v>
      </c>
      <c r="G15" s="2"/>
    </row>
    <row r="16" spans="1:7" s="21" customFormat="1" ht="16.2" thickBot="1" x14ac:dyDescent="0.35">
      <c r="A16" s="9"/>
      <c r="B16" s="25" t="s">
        <v>91</v>
      </c>
      <c r="C16" s="52">
        <v>3</v>
      </c>
      <c r="D16" s="52">
        <v>120</v>
      </c>
      <c r="E16" s="68"/>
      <c r="F16" s="33">
        <f t="shared" ref="F16:F21" si="0">D16+E16</f>
        <v>120</v>
      </c>
      <c r="G16" s="2"/>
    </row>
    <row r="17" spans="1:7" s="21" customFormat="1" ht="16.05" thickBot="1" x14ac:dyDescent="0.4">
      <c r="A17" s="9"/>
      <c r="B17" s="25" t="s">
        <v>80</v>
      </c>
      <c r="C17" s="52">
        <v>1</v>
      </c>
      <c r="D17" s="52">
        <v>100</v>
      </c>
      <c r="E17" s="68"/>
      <c r="F17" s="33">
        <f t="shared" si="0"/>
        <v>100</v>
      </c>
      <c r="G17" s="2"/>
    </row>
    <row r="18" spans="1:7" s="21" customFormat="1" ht="16.2" thickBot="1" x14ac:dyDescent="0.35">
      <c r="A18" s="9"/>
      <c r="B18" s="25" t="s">
        <v>92</v>
      </c>
      <c r="C18" s="52">
        <v>1</v>
      </c>
      <c r="D18" s="52">
        <v>160</v>
      </c>
      <c r="E18" s="68"/>
      <c r="F18" s="33">
        <f t="shared" si="0"/>
        <v>160</v>
      </c>
      <c r="G18" s="2"/>
    </row>
    <row r="19" spans="1:7" s="21" customFormat="1" ht="16.05" thickBot="1" x14ac:dyDescent="0.4">
      <c r="A19" s="9"/>
      <c r="B19" s="25" t="s">
        <v>93</v>
      </c>
      <c r="C19" s="52">
        <v>1</v>
      </c>
      <c r="D19" s="52">
        <v>170</v>
      </c>
      <c r="E19" s="68"/>
      <c r="F19" s="33">
        <f t="shared" si="0"/>
        <v>170</v>
      </c>
      <c r="G19" s="2"/>
    </row>
    <row r="20" spans="1:7" s="21" customFormat="1" ht="16.2" thickBot="1" x14ac:dyDescent="0.35">
      <c r="A20" s="9"/>
      <c r="B20" s="25" t="s">
        <v>94</v>
      </c>
      <c r="C20" s="52">
        <v>1</v>
      </c>
      <c r="D20" s="52">
        <v>100</v>
      </c>
      <c r="E20" s="68"/>
      <c r="F20" s="33">
        <f t="shared" si="0"/>
        <v>100</v>
      </c>
      <c r="G20" s="2"/>
    </row>
    <row r="21" spans="1:7" s="21" customFormat="1" ht="16.05" thickBot="1" x14ac:dyDescent="0.4">
      <c r="A21" s="9"/>
      <c r="B21" s="25" t="s">
        <v>95</v>
      </c>
      <c r="C21" s="52">
        <v>1</v>
      </c>
      <c r="D21" s="52">
        <v>50</v>
      </c>
      <c r="E21" s="69"/>
      <c r="F21" s="33">
        <f t="shared" si="0"/>
        <v>50</v>
      </c>
      <c r="G21" s="2"/>
    </row>
    <row r="22" spans="1:7" s="21" customFormat="1" ht="16.05" thickBot="1" x14ac:dyDescent="0.4">
      <c r="A22" s="9"/>
      <c r="B22" s="81"/>
      <c r="C22" s="82"/>
      <c r="D22" s="82"/>
      <c r="E22" s="85"/>
      <c r="F22" s="84"/>
      <c r="G22" s="2"/>
    </row>
    <row r="23" spans="1:7" s="21" customFormat="1" ht="16.05" thickBot="1" x14ac:dyDescent="0.4">
      <c r="A23" s="9"/>
      <c r="B23" s="81"/>
      <c r="C23" s="82"/>
      <c r="D23" s="82"/>
      <c r="E23" s="85"/>
      <c r="F23" s="84"/>
      <c r="G23" s="2"/>
    </row>
    <row r="24" spans="1:7" s="21" customFormat="1" ht="16.05" thickBot="1" x14ac:dyDescent="0.4">
      <c r="A24" s="9"/>
      <c r="B24" s="81"/>
      <c r="C24" s="82"/>
      <c r="D24" s="82"/>
      <c r="E24" s="85"/>
      <c r="F24" s="84"/>
      <c r="G24" s="2"/>
    </row>
    <row r="25" spans="1:7" s="21" customFormat="1" ht="16.05" thickBot="1" x14ac:dyDescent="0.4">
      <c r="A25" s="9"/>
      <c r="B25" s="81"/>
      <c r="C25" s="82"/>
      <c r="D25" s="82"/>
      <c r="E25" s="85"/>
      <c r="F25" s="84"/>
      <c r="G25" s="2"/>
    </row>
    <row r="26" spans="1:7" s="21" customFormat="1" ht="16.05" thickBot="1" x14ac:dyDescent="0.4">
      <c r="A26" s="9"/>
      <c r="B26" s="73"/>
      <c r="C26" s="74"/>
      <c r="D26" s="75"/>
      <c r="E26" s="69"/>
      <c r="F26" s="76"/>
      <c r="G26" s="2"/>
    </row>
    <row r="27" spans="1:7" s="21" customFormat="1" ht="16.05" thickBot="1" x14ac:dyDescent="0.4">
      <c r="A27" s="9"/>
      <c r="B27" s="73"/>
      <c r="C27" s="74"/>
      <c r="D27" s="75"/>
      <c r="E27" s="69"/>
      <c r="F27" s="76"/>
      <c r="G27" s="2"/>
    </row>
    <row r="28" spans="1:7" s="21" customFormat="1" ht="16.05" thickBot="1" x14ac:dyDescent="0.4">
      <c r="A28" s="9"/>
      <c r="B28" s="73"/>
      <c r="C28" s="74"/>
      <c r="D28" s="75"/>
      <c r="E28" s="69"/>
      <c r="F28" s="76"/>
      <c r="G28" s="2"/>
    </row>
    <row r="29" spans="1:7" s="21" customFormat="1" ht="16.05" thickBot="1" x14ac:dyDescent="0.4">
      <c r="A29" s="9"/>
      <c r="B29" s="73"/>
      <c r="C29" s="74"/>
      <c r="D29" s="75"/>
      <c r="E29" s="69"/>
      <c r="F29" s="76"/>
      <c r="G29" s="2"/>
    </row>
    <row r="30" spans="1:7" s="21" customFormat="1" ht="16.05" thickBot="1" x14ac:dyDescent="0.4">
      <c r="A30" s="9"/>
      <c r="B30" s="73"/>
      <c r="C30" s="74"/>
      <c r="D30" s="75"/>
      <c r="E30" s="69"/>
      <c r="F30" s="76"/>
      <c r="G30" s="2"/>
    </row>
    <row r="31" spans="1:7" s="21" customFormat="1" ht="16.05" thickBot="1" x14ac:dyDescent="0.4">
      <c r="A31" s="9"/>
      <c r="B31" s="73"/>
      <c r="C31" s="74"/>
      <c r="D31" s="75"/>
      <c r="E31" s="69"/>
      <c r="F31" s="76"/>
      <c r="G31" s="2"/>
    </row>
    <row r="32" spans="1:7" s="21" customFormat="1" ht="16.05" thickBot="1" x14ac:dyDescent="0.4">
      <c r="A32" s="9"/>
      <c r="B32" s="73"/>
      <c r="C32" s="74"/>
      <c r="D32" s="75"/>
      <c r="E32" s="69"/>
      <c r="F32" s="76"/>
      <c r="G32" s="2"/>
    </row>
    <row r="33" spans="1:7" s="21" customFormat="1" ht="16.05" thickBot="1" x14ac:dyDescent="0.4">
      <c r="A33" s="9"/>
      <c r="B33" s="73"/>
      <c r="C33" s="74"/>
      <c r="D33" s="75"/>
      <c r="E33" s="69"/>
      <c r="F33" s="76"/>
      <c r="G33" s="2"/>
    </row>
    <row r="34" spans="1:7" s="21" customFormat="1" ht="16.05" thickBot="1" x14ac:dyDescent="0.4">
      <c r="A34" s="9"/>
      <c r="B34" s="73"/>
      <c r="C34" s="74"/>
      <c r="D34" s="75"/>
      <c r="E34" s="69"/>
      <c r="F34" s="76"/>
      <c r="G34" s="2"/>
    </row>
    <row r="35" spans="1:7" s="21" customFormat="1" ht="16.05" thickBot="1" x14ac:dyDescent="0.4">
      <c r="A35" s="9"/>
      <c r="B35" s="27" t="s">
        <v>13</v>
      </c>
      <c r="C35" s="22"/>
      <c r="D35" s="29">
        <f>SUM(D15:D34)</f>
        <v>1000</v>
      </c>
      <c r="E35" s="30">
        <f>SUM(E15:E34)</f>
        <v>0</v>
      </c>
      <c r="F35" s="32">
        <f>SUM(F15:F34)</f>
        <v>1000</v>
      </c>
      <c r="G35" s="2"/>
    </row>
    <row r="36" spans="1:7" s="21" customFormat="1" ht="16.05" thickBot="1" x14ac:dyDescent="0.4">
      <c r="A36" s="65"/>
      <c r="B36" s="14"/>
      <c r="C36" s="14"/>
      <c r="D36" s="14"/>
      <c r="E36" s="14"/>
      <c r="F36" s="14"/>
      <c r="G36" s="2"/>
    </row>
    <row r="37" spans="1:7" s="21" customFormat="1" ht="15.45" x14ac:dyDescent="0.35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45" x14ac:dyDescent="0.35">
      <c r="A39" s="12"/>
      <c r="B39" s="36"/>
      <c r="C39" s="12"/>
      <c r="D39" s="12"/>
      <c r="E39" s="12"/>
      <c r="F39" s="12"/>
      <c r="G39" s="2"/>
    </row>
    <row r="40" spans="1:7" ht="15.45" x14ac:dyDescent="0.35">
      <c r="A40" s="12"/>
      <c r="B40" s="39"/>
      <c r="C40" s="39"/>
      <c r="D40" s="39"/>
      <c r="E40" s="37"/>
      <c r="F40" s="12"/>
      <c r="G40" s="2"/>
    </row>
    <row r="41" spans="1:7" ht="15.45" x14ac:dyDescent="0.35">
      <c r="A41" s="12"/>
      <c r="B41" s="40"/>
      <c r="C41" s="40"/>
      <c r="D41" s="40"/>
      <c r="E41" s="38"/>
      <c r="F41" s="4"/>
      <c r="G41" s="2"/>
    </row>
    <row r="42" spans="1:7" s="3" customFormat="1" ht="14.55" x14ac:dyDescent="0.3">
      <c r="A42" s="57"/>
      <c r="B42" s="38"/>
      <c r="C42" s="38"/>
      <c r="D42" s="38"/>
      <c r="E42" s="38"/>
      <c r="F42" s="4"/>
    </row>
    <row r="43" spans="1:7" s="3" customFormat="1" ht="14.55" x14ac:dyDescent="0.3">
      <c r="A43" s="57"/>
      <c r="B43" s="4"/>
      <c r="C43" s="4"/>
      <c r="D43" s="4"/>
      <c r="E43" s="4"/>
      <c r="F43" s="4"/>
    </row>
    <row r="44" spans="1:7" s="3" customFormat="1" ht="14.55" x14ac:dyDescent="0.3">
      <c r="A44" s="57"/>
      <c r="B44" s="4"/>
      <c r="C44" s="4"/>
      <c r="D44" s="4"/>
      <c r="E44" s="4"/>
      <c r="F44" s="4"/>
    </row>
    <row r="45" spans="1:7" s="3" customFormat="1" ht="14.55" x14ac:dyDescent="0.3">
      <c r="A45" s="57"/>
      <c r="B45" s="4"/>
      <c r="C45" s="4"/>
      <c r="D45" s="4"/>
      <c r="E45" s="4"/>
      <c r="F45" s="4"/>
    </row>
    <row r="46" spans="1:7" s="3" customFormat="1" ht="14.55" x14ac:dyDescent="0.3">
      <c r="A46" s="57"/>
      <c r="B46" s="4"/>
      <c r="C46" s="4"/>
      <c r="D46" s="4"/>
      <c r="E46" s="4"/>
      <c r="F46" s="4"/>
    </row>
    <row r="47" spans="1:7" s="3" customFormat="1" ht="14.55" x14ac:dyDescent="0.3">
      <c r="A47" s="57"/>
      <c r="B47" s="4"/>
      <c r="C47" s="4"/>
      <c r="D47" s="4"/>
      <c r="E47" s="4"/>
      <c r="F47" s="4"/>
    </row>
    <row r="48" spans="1:7" s="3" customFormat="1" ht="14.55" x14ac:dyDescent="0.3">
      <c r="A48" s="57"/>
      <c r="B48" s="4"/>
      <c r="C48" s="4"/>
      <c r="D48" s="4"/>
      <c r="E48" s="4"/>
      <c r="F48" s="4"/>
    </row>
    <row r="49" spans="1:6" s="3" customFormat="1" ht="14.55" x14ac:dyDescent="0.3">
      <c r="A49" s="57"/>
      <c r="B49" s="4"/>
      <c r="C49" s="4"/>
      <c r="D49" s="4"/>
      <c r="E49" s="4"/>
      <c r="F49" s="4"/>
    </row>
    <row r="50" spans="1:6" s="3" customFormat="1" ht="14.55" x14ac:dyDescent="0.3">
      <c r="A50" s="57"/>
      <c r="B50" s="4"/>
      <c r="C50" s="4"/>
      <c r="D50" s="4"/>
      <c r="E50" s="4"/>
      <c r="F50" s="4"/>
    </row>
    <row r="51" spans="1:6" s="3" customFormat="1" ht="14.55" x14ac:dyDescent="0.3">
      <c r="A51" s="57"/>
      <c r="B51" s="4"/>
      <c r="C51" s="4"/>
      <c r="D51" s="4"/>
      <c r="E51" s="4"/>
      <c r="F51" s="4"/>
    </row>
    <row r="52" spans="1:6" s="3" customFormat="1" ht="14.55" x14ac:dyDescent="0.3">
      <c r="A52" s="57"/>
      <c r="B52" s="4"/>
      <c r="C52" s="4"/>
      <c r="D52" s="4"/>
      <c r="E52" s="4"/>
      <c r="F52" s="4"/>
    </row>
    <row r="53" spans="1:6" s="3" customFormat="1" ht="14.55" x14ac:dyDescent="0.3">
      <c r="A53" s="57"/>
      <c r="B53" s="4"/>
      <c r="C53" s="4"/>
      <c r="D53" s="4"/>
      <c r="E53" s="4"/>
      <c r="F53" s="4"/>
    </row>
    <row r="54" spans="1:6" s="3" customFormat="1" ht="14.55" x14ac:dyDescent="0.3">
      <c r="A54" s="57"/>
      <c r="B54" s="4"/>
      <c r="C54" s="4"/>
      <c r="D54" s="4"/>
      <c r="E54" s="4"/>
      <c r="F54" s="4"/>
    </row>
    <row r="55" spans="1:6" s="3" customFormat="1" ht="14.55" x14ac:dyDescent="0.3">
      <c r="A55" s="57"/>
      <c r="B55" s="4"/>
      <c r="C55" s="4"/>
      <c r="D55" s="4"/>
      <c r="E55" s="4"/>
      <c r="F55" s="4"/>
    </row>
    <row r="56" spans="1:6" s="3" customFormat="1" ht="14.55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D38:F38"/>
    <mergeCell ref="C5:D5"/>
    <mergeCell ref="E5:F5"/>
    <mergeCell ref="C6:D6"/>
    <mergeCell ref="E6:F6"/>
    <mergeCell ref="B8:F8"/>
    <mergeCell ref="B9:D9"/>
    <mergeCell ref="E9:F9"/>
    <mergeCell ref="C4:D4"/>
    <mergeCell ref="B1:F1"/>
    <mergeCell ref="C2:D2"/>
    <mergeCell ref="E2:F2"/>
    <mergeCell ref="C3:D3"/>
    <mergeCell ref="E3:F3"/>
  </mergeCells>
  <conditionalFormatting sqref="E15:E34">
    <cfRule type="cellIs" dxfId="44" priority="6" operator="equal">
      <formula>0</formula>
    </cfRule>
  </conditionalFormatting>
  <conditionalFormatting sqref="D26:D34">
    <cfRule type="cellIs" dxfId="43" priority="5" operator="equal">
      <formula>0</formula>
    </cfRule>
  </conditionalFormatting>
  <conditionalFormatting sqref="F15:F34">
    <cfRule type="cellIs" dxfId="42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51"/>
  <dimension ref="A1:G81"/>
  <sheetViews>
    <sheetView topLeftCell="A7" zoomScale="70" zoomScaleNormal="70" workbookViewId="0">
      <selection activeCell="A10" sqref="A10:XFD10"/>
    </sheetView>
  </sheetViews>
  <sheetFormatPr defaultColWidth="14.88671875" defaultRowHeight="14.4" x14ac:dyDescent="0.3"/>
  <cols>
    <col min="1" max="1" width="15.88671875" style="57" customWidth="1"/>
    <col min="2" max="2" width="35.5546875" style="19" customWidth="1"/>
    <col min="3" max="6" width="15.5546875" style="19" customWidth="1"/>
    <col min="7" max="7" width="14.88671875" style="3"/>
    <col min="8" max="16384" width="14.88671875" style="1"/>
  </cols>
  <sheetData>
    <row r="1" spans="1:7" s="35" customFormat="1" ht="71.400000000000006" customHeight="1" thickBot="1" x14ac:dyDescent="0.5">
      <c r="A1" s="34"/>
      <c r="B1" s="112"/>
      <c r="C1" s="112"/>
      <c r="D1" s="112"/>
      <c r="E1" s="112"/>
      <c r="F1" s="112"/>
      <c r="G1" s="34"/>
    </row>
    <row r="2" spans="1:7" s="35" customFormat="1" ht="18.600000000000001" customHeight="1" thickBot="1" x14ac:dyDescent="0.4">
      <c r="A2" s="34"/>
      <c r="B2" s="59"/>
      <c r="C2" s="113" t="s">
        <v>46</v>
      </c>
      <c r="D2" s="114"/>
      <c r="E2" s="115" t="s">
        <v>51</v>
      </c>
      <c r="F2" s="116"/>
      <c r="G2" s="34"/>
    </row>
    <row r="3" spans="1:7" s="60" customFormat="1" ht="18.600000000000001" customHeight="1" x14ac:dyDescent="0.3">
      <c r="A3" s="56"/>
      <c r="B3" s="61"/>
      <c r="C3" s="96" t="s">
        <v>42</v>
      </c>
      <c r="D3" s="97"/>
      <c r="E3" s="117" t="s">
        <v>77</v>
      </c>
      <c r="F3" s="118"/>
      <c r="G3" s="56"/>
    </row>
    <row r="4" spans="1:7" s="60" customFormat="1" ht="18.600000000000001" customHeight="1" x14ac:dyDescent="0.3">
      <c r="A4" s="56"/>
      <c r="B4" s="61"/>
      <c r="C4" s="96" t="s">
        <v>43</v>
      </c>
      <c r="D4" s="97"/>
      <c r="E4" s="77">
        <f>(1000-D12)/1000</f>
        <v>0.2</v>
      </c>
      <c r="F4" s="66" t="s">
        <v>62</v>
      </c>
      <c r="G4" s="56"/>
    </row>
    <row r="5" spans="1:7" s="60" customFormat="1" ht="18.600000000000001" customHeight="1" x14ac:dyDescent="0.3">
      <c r="A5" s="56"/>
      <c r="B5" s="61"/>
      <c r="C5" s="96" t="s">
        <v>44</v>
      </c>
      <c r="D5" s="97"/>
      <c r="E5" s="98" t="s">
        <v>49</v>
      </c>
      <c r="F5" s="99"/>
      <c r="G5" s="56"/>
    </row>
    <row r="6" spans="1:7" s="60" customFormat="1" ht="18.600000000000001" customHeight="1" thickBot="1" x14ac:dyDescent="0.35">
      <c r="A6" s="56"/>
      <c r="B6" s="61"/>
      <c r="C6" s="100" t="s">
        <v>45</v>
      </c>
      <c r="D6" s="101"/>
      <c r="E6" s="102" t="s">
        <v>40</v>
      </c>
      <c r="F6" s="103"/>
      <c r="G6" s="56"/>
    </row>
    <row r="7" spans="1:7" s="3" customFormat="1" ht="18.600000000000001" customHeight="1" thickBot="1" x14ac:dyDescent="0.35">
      <c r="A7" s="57"/>
      <c r="B7" s="4"/>
      <c r="C7" s="4"/>
      <c r="D7" s="4"/>
      <c r="E7" s="4"/>
      <c r="F7" s="4"/>
    </row>
    <row r="8" spans="1:7" s="64" customFormat="1" ht="60.6" customHeight="1" thickBot="1" x14ac:dyDescent="0.5">
      <c r="A8" s="70"/>
      <c r="B8" s="120" t="s">
        <v>102</v>
      </c>
      <c r="C8" s="121"/>
      <c r="D8" s="121"/>
      <c r="E8" s="121"/>
      <c r="F8" s="122"/>
    </row>
    <row r="9" spans="1:7" s="41" customFormat="1" ht="36.6" customHeight="1" thickBot="1" x14ac:dyDescent="0.35">
      <c r="A9" s="71"/>
      <c r="B9" s="107" t="s">
        <v>19</v>
      </c>
      <c r="C9" s="108"/>
      <c r="D9" s="109"/>
      <c r="E9" s="110" t="s">
        <v>17</v>
      </c>
      <c r="F9" s="111"/>
    </row>
    <row r="10" spans="1:7" s="20" customFormat="1" ht="10.35" customHeight="1" thickBot="1" x14ac:dyDescent="0.4">
      <c r="A10" s="6"/>
      <c r="B10" s="6"/>
      <c r="C10" s="6"/>
      <c r="D10" s="6"/>
      <c r="E10" s="6"/>
      <c r="F10" s="6"/>
      <c r="G10" s="5"/>
    </row>
    <row r="11" spans="1:7" s="21" customFormat="1" ht="31.8" thickBot="1" x14ac:dyDescent="0.35">
      <c r="A11" s="2"/>
      <c r="B11" s="10" t="s">
        <v>8</v>
      </c>
      <c r="C11" s="9"/>
      <c r="D11" s="7" t="s">
        <v>9</v>
      </c>
      <c r="E11" s="8" t="s">
        <v>10</v>
      </c>
      <c r="F11" s="31"/>
      <c r="G11" s="2"/>
    </row>
    <row r="12" spans="1:7" s="51" customFormat="1" ht="33" customHeight="1" thickBot="1" x14ac:dyDescent="0.4">
      <c r="A12" s="49"/>
      <c r="B12" s="26">
        <v>1000</v>
      </c>
      <c r="C12" s="11"/>
      <c r="D12" s="48">
        <v>800</v>
      </c>
      <c r="E12" s="50">
        <f>1000-D12</f>
        <v>200</v>
      </c>
      <c r="F12" s="18"/>
      <c r="G12" s="49"/>
    </row>
    <row r="13" spans="1:7" s="13" customFormat="1" ht="33" customHeight="1" thickBot="1" x14ac:dyDescent="0.35">
      <c r="A13" s="12"/>
      <c r="B13" s="43"/>
      <c r="C13" s="43"/>
      <c r="D13" s="44"/>
      <c r="E13" s="45"/>
      <c r="F13" s="46"/>
      <c r="G13" s="12"/>
    </row>
    <row r="14" spans="1:7" s="21" customFormat="1" ht="47.4" thickBot="1" x14ac:dyDescent="0.35">
      <c r="A14" s="72"/>
      <c r="B14" s="23" t="s">
        <v>15</v>
      </c>
      <c r="C14" s="24" t="s">
        <v>52</v>
      </c>
      <c r="D14" s="24" t="s">
        <v>11</v>
      </c>
      <c r="E14" s="8" t="s">
        <v>12</v>
      </c>
      <c r="F14" s="33" t="s">
        <v>16</v>
      </c>
      <c r="G14" s="2"/>
    </row>
    <row r="15" spans="1:7" s="21" customFormat="1" ht="16.2" thickBot="1" x14ac:dyDescent="0.35">
      <c r="A15" s="9"/>
      <c r="B15" s="25" t="s">
        <v>0</v>
      </c>
      <c r="C15" s="28">
        <v>8</v>
      </c>
      <c r="D15" s="24">
        <v>280</v>
      </c>
      <c r="E15" s="92">
        <v>80</v>
      </c>
      <c r="F15" s="33">
        <f>D15+E15</f>
        <v>360</v>
      </c>
      <c r="G15" s="2"/>
    </row>
    <row r="16" spans="1:7" s="21" customFormat="1" ht="16.2" thickBot="1" x14ac:dyDescent="0.35">
      <c r="A16" s="9"/>
      <c r="B16" s="25" t="s">
        <v>1</v>
      </c>
      <c r="C16" s="28">
        <v>5</v>
      </c>
      <c r="D16" s="24">
        <v>150</v>
      </c>
      <c r="E16" s="92">
        <v>50</v>
      </c>
      <c r="F16" s="33">
        <f t="shared" ref="F16:F22" si="0">D16+E16</f>
        <v>200</v>
      </c>
      <c r="G16" s="2"/>
    </row>
    <row r="17" spans="1:7" s="21" customFormat="1" ht="16.2" thickBot="1" x14ac:dyDescent="0.35">
      <c r="A17" s="9"/>
      <c r="B17" s="25" t="s">
        <v>2</v>
      </c>
      <c r="C17" s="28">
        <v>1</v>
      </c>
      <c r="D17" s="24">
        <v>110</v>
      </c>
      <c r="E17" s="92">
        <v>10</v>
      </c>
      <c r="F17" s="33">
        <f t="shared" si="0"/>
        <v>120</v>
      </c>
      <c r="G17" s="2"/>
    </row>
    <row r="18" spans="1:7" s="21" customFormat="1" ht="16.2" thickBot="1" x14ac:dyDescent="0.35">
      <c r="A18" s="9"/>
      <c r="B18" s="25" t="s">
        <v>3</v>
      </c>
      <c r="C18" s="28">
        <v>1</v>
      </c>
      <c r="D18" s="24">
        <v>100</v>
      </c>
      <c r="E18" s="92">
        <v>40</v>
      </c>
      <c r="F18" s="33">
        <f t="shared" si="0"/>
        <v>140</v>
      </c>
      <c r="G18" s="2"/>
    </row>
    <row r="19" spans="1:7" s="21" customFormat="1" ht="16.2" thickBot="1" x14ac:dyDescent="0.35">
      <c r="A19" s="9"/>
      <c r="B19" s="25" t="s">
        <v>4</v>
      </c>
      <c r="C19" s="28">
        <v>1</v>
      </c>
      <c r="D19" s="24">
        <v>80</v>
      </c>
      <c r="E19" s="92">
        <v>20</v>
      </c>
      <c r="F19" s="33">
        <f t="shared" si="0"/>
        <v>100</v>
      </c>
      <c r="G19" s="2"/>
    </row>
    <row r="20" spans="1:7" s="21" customFormat="1" ht="16.2" thickBot="1" x14ac:dyDescent="0.35">
      <c r="A20" s="9"/>
      <c r="B20" s="25" t="s">
        <v>5</v>
      </c>
      <c r="C20" s="28">
        <v>1</v>
      </c>
      <c r="D20" s="24">
        <v>80</v>
      </c>
      <c r="E20" s="92">
        <v>0</v>
      </c>
      <c r="F20" s="33">
        <f t="shared" si="0"/>
        <v>80</v>
      </c>
      <c r="G20" s="2"/>
    </row>
    <row r="21" spans="1:7" s="21" customFormat="1" ht="16.2" thickBot="1" x14ac:dyDescent="0.35">
      <c r="A21" s="9"/>
      <c r="B21" s="53" t="s">
        <v>6</v>
      </c>
      <c r="C21" s="54">
        <v>1</v>
      </c>
      <c r="D21" s="80"/>
      <c r="E21" s="92"/>
      <c r="F21" s="33">
        <f t="shared" si="0"/>
        <v>0</v>
      </c>
      <c r="G21" s="2"/>
    </row>
    <row r="22" spans="1:7" s="21" customFormat="1" ht="16.05" thickBot="1" x14ac:dyDescent="0.4">
      <c r="A22" s="9"/>
      <c r="B22" s="53" t="s">
        <v>7</v>
      </c>
      <c r="C22" s="54">
        <v>1</v>
      </c>
      <c r="D22" s="80"/>
      <c r="E22" s="92"/>
      <c r="F22" s="33">
        <f t="shared" si="0"/>
        <v>0</v>
      </c>
      <c r="G22" s="2"/>
    </row>
    <row r="23" spans="1:7" s="21" customFormat="1" ht="16.05" thickBot="1" x14ac:dyDescent="0.4">
      <c r="A23" s="9"/>
      <c r="B23" s="73"/>
      <c r="C23" s="74"/>
      <c r="D23" s="80"/>
      <c r="E23" s="69"/>
      <c r="F23" s="76"/>
      <c r="G23" s="2"/>
    </row>
    <row r="24" spans="1:7" s="21" customFormat="1" ht="16.05" thickBot="1" x14ac:dyDescent="0.4">
      <c r="A24" s="9"/>
      <c r="B24" s="73"/>
      <c r="C24" s="74"/>
      <c r="D24" s="80"/>
      <c r="E24" s="69"/>
      <c r="F24" s="76"/>
      <c r="G24" s="2"/>
    </row>
    <row r="25" spans="1:7" s="21" customFormat="1" ht="16.05" thickBot="1" x14ac:dyDescent="0.4">
      <c r="A25" s="9"/>
      <c r="B25" s="73"/>
      <c r="C25" s="74"/>
      <c r="D25" s="80"/>
      <c r="E25" s="69"/>
      <c r="F25" s="76"/>
      <c r="G25" s="2"/>
    </row>
    <row r="26" spans="1:7" s="21" customFormat="1" ht="16.05" thickBot="1" x14ac:dyDescent="0.4">
      <c r="A26" s="9"/>
      <c r="B26" s="73"/>
      <c r="C26" s="74"/>
      <c r="D26" s="80"/>
      <c r="E26" s="69"/>
      <c r="F26" s="76"/>
      <c r="G26" s="2"/>
    </row>
    <row r="27" spans="1:7" s="21" customFormat="1" ht="16.05" thickBot="1" x14ac:dyDescent="0.4">
      <c r="A27" s="9"/>
      <c r="B27" s="73"/>
      <c r="C27" s="74"/>
      <c r="D27" s="80"/>
      <c r="E27" s="69"/>
      <c r="F27" s="76"/>
      <c r="G27" s="2"/>
    </row>
    <row r="28" spans="1:7" s="21" customFormat="1" ht="16.05" thickBot="1" x14ac:dyDescent="0.4">
      <c r="A28" s="9"/>
      <c r="B28" s="73"/>
      <c r="C28" s="74"/>
      <c r="D28" s="80"/>
      <c r="E28" s="69"/>
      <c r="F28" s="76"/>
      <c r="G28" s="2"/>
    </row>
    <row r="29" spans="1:7" s="21" customFormat="1" ht="16.05" thickBot="1" x14ac:dyDescent="0.4">
      <c r="A29" s="9"/>
      <c r="B29" s="73"/>
      <c r="C29" s="74"/>
      <c r="D29" s="80"/>
      <c r="E29" s="69"/>
      <c r="F29" s="76"/>
      <c r="G29" s="2"/>
    </row>
    <row r="30" spans="1:7" s="21" customFormat="1" ht="16.05" thickBot="1" x14ac:dyDescent="0.4">
      <c r="A30" s="9"/>
      <c r="B30" s="73"/>
      <c r="C30" s="74"/>
      <c r="D30" s="80"/>
      <c r="E30" s="69"/>
      <c r="F30" s="76"/>
      <c r="G30" s="2"/>
    </row>
    <row r="31" spans="1:7" s="21" customFormat="1" ht="16.05" thickBot="1" x14ac:dyDescent="0.4">
      <c r="A31" s="9"/>
      <c r="B31" s="73"/>
      <c r="C31" s="74"/>
      <c r="D31" s="75"/>
      <c r="E31" s="69"/>
      <c r="F31" s="76"/>
      <c r="G31" s="2"/>
    </row>
    <row r="32" spans="1:7" s="21" customFormat="1" ht="16.05" thickBot="1" x14ac:dyDescent="0.4">
      <c r="A32" s="9"/>
      <c r="B32" s="73"/>
      <c r="C32" s="74"/>
      <c r="D32" s="75"/>
      <c r="E32" s="69"/>
      <c r="F32" s="76"/>
      <c r="G32" s="2"/>
    </row>
    <row r="33" spans="1:7" s="21" customFormat="1" ht="16.05" thickBot="1" x14ac:dyDescent="0.4">
      <c r="A33" s="9"/>
      <c r="B33" s="73"/>
      <c r="C33" s="74"/>
      <c r="D33" s="75"/>
      <c r="E33" s="69"/>
      <c r="F33" s="76"/>
      <c r="G33" s="2"/>
    </row>
    <row r="34" spans="1:7" s="21" customFormat="1" ht="16.05" thickBot="1" x14ac:dyDescent="0.4">
      <c r="A34" s="9"/>
      <c r="B34" s="73"/>
      <c r="C34" s="74"/>
      <c r="D34" s="75"/>
      <c r="E34" s="69"/>
      <c r="F34" s="76"/>
      <c r="G34" s="2"/>
    </row>
    <row r="35" spans="1:7" s="21" customFormat="1" ht="16.05" thickBot="1" x14ac:dyDescent="0.4">
      <c r="A35" s="9"/>
      <c r="B35" s="27" t="s">
        <v>13</v>
      </c>
      <c r="C35" s="22"/>
      <c r="D35" s="29">
        <f>SUM(D15:D34)</f>
        <v>800</v>
      </c>
      <c r="E35" s="30">
        <f>SUM(E15:E34)</f>
        <v>200</v>
      </c>
      <c r="F35" s="32">
        <f>SUM(F15:F34)</f>
        <v>1000</v>
      </c>
      <c r="G35" s="2"/>
    </row>
    <row r="36" spans="1:7" s="21" customFormat="1" ht="16.2" thickBot="1" x14ac:dyDescent="0.35">
      <c r="A36" s="65"/>
      <c r="B36" s="14"/>
      <c r="C36" s="14"/>
      <c r="D36" s="14"/>
      <c r="E36" s="14"/>
      <c r="F36" s="14"/>
      <c r="G36" s="2"/>
    </row>
    <row r="37" spans="1:7" s="21" customFormat="1" ht="15.6" x14ac:dyDescent="0.3">
      <c r="A37" s="6"/>
      <c r="B37" s="36"/>
      <c r="C37" s="12"/>
      <c r="D37" s="15">
        <f>D12-D35</f>
        <v>0</v>
      </c>
      <c r="E37" s="16">
        <f>E12-E35</f>
        <v>0</v>
      </c>
      <c r="F37" s="17">
        <f>1000-F35</f>
        <v>0</v>
      </c>
      <c r="G37" s="14"/>
    </row>
    <row r="38" spans="1:7" s="47" customFormat="1" ht="15.6" customHeight="1" thickBot="1" x14ac:dyDescent="0.35">
      <c r="A38" s="6"/>
      <c r="B38" s="36"/>
      <c r="C38" s="12"/>
      <c r="D38" s="93" t="s">
        <v>14</v>
      </c>
      <c r="E38" s="94"/>
      <c r="F38" s="95"/>
      <c r="G38" s="12"/>
    </row>
    <row r="39" spans="1:7" s="13" customFormat="1" ht="15.6" x14ac:dyDescent="0.3">
      <c r="A39" s="12"/>
      <c r="B39" s="36"/>
      <c r="C39" s="12"/>
      <c r="D39" s="12"/>
      <c r="E39" s="12"/>
      <c r="F39" s="12"/>
      <c r="G39" s="2"/>
    </row>
    <row r="40" spans="1:7" ht="15.6" x14ac:dyDescent="0.3">
      <c r="A40" s="12"/>
      <c r="B40" s="39"/>
      <c r="C40" s="39"/>
      <c r="D40" s="39"/>
      <c r="E40" s="37"/>
      <c r="F40" s="12"/>
      <c r="G40" s="2"/>
    </row>
    <row r="41" spans="1:7" ht="15.6" x14ac:dyDescent="0.3">
      <c r="A41" s="12"/>
      <c r="B41" s="40"/>
      <c r="C41" s="40"/>
      <c r="D41" s="40"/>
      <c r="E41" s="38"/>
      <c r="F41" s="4"/>
      <c r="G41" s="2"/>
    </row>
    <row r="42" spans="1:7" s="3" customFormat="1" x14ac:dyDescent="0.3">
      <c r="A42" s="57"/>
      <c r="B42" s="38"/>
      <c r="C42" s="38"/>
      <c r="D42" s="38"/>
      <c r="E42" s="38"/>
      <c r="F42" s="4"/>
    </row>
    <row r="43" spans="1:7" s="3" customFormat="1" x14ac:dyDescent="0.3">
      <c r="A43" s="57"/>
      <c r="B43" s="4"/>
      <c r="C43" s="4"/>
      <c r="D43" s="4"/>
      <c r="E43" s="4"/>
      <c r="F43" s="4"/>
    </row>
    <row r="44" spans="1:7" s="3" customFormat="1" x14ac:dyDescent="0.3">
      <c r="A44" s="57"/>
      <c r="B44" s="4"/>
      <c r="C44" s="4"/>
      <c r="D44" s="4"/>
      <c r="E44" s="4"/>
      <c r="F44" s="4"/>
    </row>
    <row r="45" spans="1:7" s="3" customFormat="1" x14ac:dyDescent="0.3">
      <c r="A45" s="57"/>
      <c r="B45" s="4"/>
      <c r="C45" s="4"/>
      <c r="D45" s="4"/>
      <c r="E45" s="4"/>
      <c r="F45" s="4"/>
    </row>
    <row r="46" spans="1:7" s="3" customFormat="1" x14ac:dyDescent="0.3">
      <c r="A46" s="57"/>
      <c r="B46" s="4"/>
      <c r="C46" s="4"/>
      <c r="D46" s="4"/>
      <c r="E46" s="4"/>
      <c r="F46" s="4"/>
    </row>
    <row r="47" spans="1:7" s="3" customFormat="1" x14ac:dyDescent="0.3">
      <c r="A47" s="57"/>
      <c r="B47" s="4"/>
      <c r="C47" s="4"/>
      <c r="D47" s="4"/>
      <c r="E47" s="4"/>
      <c r="F47" s="4"/>
    </row>
    <row r="48" spans="1:7" s="3" customFormat="1" x14ac:dyDescent="0.3">
      <c r="A48" s="57"/>
      <c r="B48" s="4"/>
      <c r="C48" s="4"/>
      <c r="D48" s="4"/>
      <c r="E48" s="4"/>
      <c r="F48" s="4"/>
    </row>
    <row r="49" spans="1:6" s="3" customFormat="1" x14ac:dyDescent="0.3">
      <c r="A49" s="57"/>
      <c r="B49" s="4"/>
      <c r="C49" s="4"/>
      <c r="D49" s="4"/>
      <c r="E49" s="4"/>
      <c r="F49" s="4"/>
    </row>
    <row r="50" spans="1:6" s="3" customFormat="1" x14ac:dyDescent="0.3">
      <c r="A50" s="57"/>
      <c r="B50" s="4"/>
      <c r="C50" s="4"/>
      <c r="D50" s="4"/>
      <c r="E50" s="4"/>
      <c r="F50" s="4"/>
    </row>
    <row r="51" spans="1:6" s="3" customFormat="1" x14ac:dyDescent="0.3">
      <c r="A51" s="57"/>
      <c r="B51" s="4"/>
      <c r="C51" s="4"/>
      <c r="D51" s="4"/>
      <c r="E51" s="4"/>
      <c r="F51" s="4"/>
    </row>
    <row r="52" spans="1:6" s="3" customFormat="1" x14ac:dyDescent="0.3">
      <c r="A52" s="57"/>
      <c r="B52" s="4"/>
      <c r="C52" s="4"/>
      <c r="D52" s="4"/>
      <c r="E52" s="4"/>
      <c r="F52" s="4"/>
    </row>
    <row r="53" spans="1:6" s="3" customFormat="1" x14ac:dyDescent="0.3">
      <c r="A53" s="57"/>
      <c r="B53" s="4"/>
      <c r="C53" s="4"/>
      <c r="D53" s="4"/>
      <c r="E53" s="4"/>
      <c r="F53" s="4"/>
    </row>
    <row r="54" spans="1:6" s="3" customFormat="1" x14ac:dyDescent="0.3">
      <c r="A54" s="57"/>
      <c r="B54" s="4"/>
      <c r="C54" s="4"/>
      <c r="D54" s="4"/>
      <c r="E54" s="4"/>
      <c r="F54" s="4"/>
    </row>
    <row r="55" spans="1:6" s="3" customFormat="1" x14ac:dyDescent="0.3">
      <c r="A55" s="57"/>
      <c r="B55" s="4"/>
      <c r="C55" s="4"/>
      <c r="D55" s="4"/>
      <c r="E55" s="4"/>
      <c r="F55" s="4"/>
    </row>
    <row r="56" spans="1:6" s="3" customFormat="1" x14ac:dyDescent="0.3">
      <c r="A56" s="57"/>
      <c r="B56" s="4"/>
      <c r="C56" s="4"/>
      <c r="D56" s="4"/>
      <c r="E56" s="4"/>
      <c r="F56" s="4"/>
    </row>
    <row r="57" spans="1:6" s="3" customFormat="1" x14ac:dyDescent="0.3">
      <c r="A57" s="57"/>
      <c r="B57" s="4"/>
      <c r="C57" s="4"/>
      <c r="D57" s="4"/>
      <c r="E57" s="4"/>
      <c r="F57" s="4"/>
    </row>
    <row r="58" spans="1:6" s="3" customFormat="1" x14ac:dyDescent="0.3">
      <c r="A58" s="57"/>
      <c r="B58" s="4"/>
      <c r="C58" s="4"/>
      <c r="D58" s="4"/>
      <c r="E58" s="4"/>
      <c r="F58" s="4"/>
    </row>
    <row r="59" spans="1:6" s="3" customFormat="1" x14ac:dyDescent="0.3">
      <c r="A59" s="57"/>
      <c r="B59" s="4"/>
      <c r="C59" s="4"/>
      <c r="D59" s="4"/>
      <c r="E59" s="4"/>
      <c r="F59" s="4"/>
    </row>
    <row r="60" spans="1:6" s="3" customFormat="1" x14ac:dyDescent="0.3">
      <c r="A60" s="57"/>
      <c r="B60" s="4"/>
      <c r="C60" s="4"/>
      <c r="D60" s="4"/>
      <c r="E60" s="4"/>
      <c r="F60" s="4"/>
    </row>
    <row r="61" spans="1:6" s="3" customFormat="1" x14ac:dyDescent="0.3">
      <c r="A61" s="57"/>
      <c r="B61" s="4"/>
      <c r="C61" s="4"/>
      <c r="D61" s="4"/>
      <c r="E61" s="4"/>
      <c r="F61" s="4"/>
    </row>
    <row r="62" spans="1:6" s="3" customFormat="1" x14ac:dyDescent="0.3">
      <c r="A62" s="57"/>
      <c r="B62" s="4"/>
      <c r="C62" s="4"/>
      <c r="D62" s="4"/>
      <c r="E62" s="4"/>
      <c r="F62" s="4"/>
    </row>
    <row r="63" spans="1:6" s="3" customFormat="1" x14ac:dyDescent="0.3">
      <c r="A63" s="57"/>
      <c r="B63" s="4"/>
      <c r="C63" s="4"/>
      <c r="D63" s="4"/>
      <c r="E63" s="4"/>
      <c r="F63" s="4"/>
    </row>
    <row r="64" spans="1:6" s="3" customFormat="1" x14ac:dyDescent="0.3">
      <c r="A64" s="57"/>
      <c r="B64" s="4"/>
      <c r="C64" s="4"/>
      <c r="D64" s="4"/>
      <c r="E64" s="4"/>
      <c r="F64" s="4"/>
    </row>
    <row r="65" spans="1:6" s="3" customFormat="1" x14ac:dyDescent="0.3">
      <c r="A65" s="57"/>
      <c r="B65" s="4"/>
      <c r="C65" s="4"/>
      <c r="D65" s="4"/>
      <c r="E65" s="4"/>
      <c r="F65" s="4"/>
    </row>
    <row r="66" spans="1:6" s="3" customFormat="1" x14ac:dyDescent="0.3">
      <c r="A66" s="57"/>
      <c r="B66" s="4"/>
      <c r="C66" s="4"/>
      <c r="D66" s="4"/>
      <c r="E66" s="4"/>
      <c r="F66" s="4"/>
    </row>
    <row r="67" spans="1:6" s="3" customFormat="1" x14ac:dyDescent="0.3">
      <c r="A67" s="57"/>
      <c r="B67" s="4"/>
      <c r="C67" s="4"/>
      <c r="D67" s="4"/>
      <c r="E67" s="4"/>
      <c r="F67" s="4"/>
    </row>
    <row r="68" spans="1:6" s="3" customFormat="1" x14ac:dyDescent="0.3">
      <c r="A68" s="57"/>
      <c r="B68" s="4"/>
      <c r="C68" s="4"/>
      <c r="D68" s="4"/>
      <c r="E68" s="4"/>
      <c r="F68" s="4"/>
    </row>
    <row r="69" spans="1:6" s="3" customFormat="1" x14ac:dyDescent="0.3">
      <c r="A69" s="57"/>
      <c r="B69" s="4"/>
      <c r="C69" s="4"/>
      <c r="D69" s="4"/>
      <c r="E69" s="4"/>
      <c r="F69" s="4"/>
    </row>
    <row r="70" spans="1:6" s="3" customFormat="1" x14ac:dyDescent="0.3">
      <c r="A70" s="57"/>
      <c r="B70" s="4"/>
      <c r="C70" s="4"/>
      <c r="D70" s="4"/>
      <c r="E70" s="4"/>
      <c r="F70" s="4"/>
    </row>
    <row r="71" spans="1:6" s="3" customFormat="1" x14ac:dyDescent="0.3">
      <c r="A71" s="57"/>
      <c r="B71" s="4"/>
      <c r="C71" s="4"/>
      <c r="D71" s="4"/>
      <c r="E71" s="4"/>
      <c r="F71" s="4"/>
    </row>
    <row r="72" spans="1:6" s="3" customFormat="1" x14ac:dyDescent="0.3">
      <c r="A72" s="57"/>
      <c r="B72" s="4"/>
      <c r="C72" s="4"/>
      <c r="D72" s="4"/>
      <c r="E72" s="4"/>
      <c r="F72" s="4"/>
    </row>
    <row r="73" spans="1:6" s="3" customFormat="1" x14ac:dyDescent="0.3">
      <c r="A73" s="57"/>
      <c r="B73" s="4"/>
      <c r="C73" s="4"/>
      <c r="D73" s="4"/>
      <c r="E73" s="4"/>
      <c r="F73" s="4"/>
    </row>
    <row r="74" spans="1:6" s="3" customFormat="1" x14ac:dyDescent="0.3">
      <c r="A74" s="57"/>
      <c r="B74" s="4"/>
      <c r="C74" s="4"/>
      <c r="D74" s="4"/>
      <c r="E74" s="4"/>
      <c r="F74" s="4"/>
    </row>
    <row r="75" spans="1:6" s="3" customFormat="1" x14ac:dyDescent="0.3">
      <c r="A75" s="57"/>
      <c r="B75" s="4"/>
      <c r="C75" s="4"/>
      <c r="D75" s="4"/>
      <c r="E75" s="4"/>
      <c r="F75" s="4"/>
    </row>
    <row r="76" spans="1:6" s="3" customFormat="1" x14ac:dyDescent="0.3">
      <c r="A76" s="57"/>
      <c r="B76" s="4"/>
      <c r="C76" s="4"/>
      <c r="D76" s="4"/>
      <c r="E76" s="4"/>
      <c r="F76" s="4"/>
    </row>
    <row r="77" spans="1:6" s="3" customFormat="1" x14ac:dyDescent="0.3">
      <c r="A77" s="57"/>
      <c r="B77" s="4"/>
      <c r="C77" s="4"/>
      <c r="D77" s="4"/>
      <c r="E77" s="4"/>
      <c r="F77" s="4"/>
    </row>
    <row r="78" spans="1:6" s="3" customFormat="1" x14ac:dyDescent="0.3">
      <c r="A78" s="57"/>
      <c r="B78" s="4"/>
      <c r="C78" s="4"/>
      <c r="D78" s="4"/>
      <c r="E78" s="4"/>
      <c r="F78" s="4"/>
    </row>
    <row r="79" spans="1:6" s="3" customFormat="1" x14ac:dyDescent="0.3">
      <c r="A79" s="57"/>
      <c r="B79" s="4"/>
      <c r="C79" s="4"/>
      <c r="D79" s="4"/>
      <c r="E79" s="4"/>
      <c r="F79" s="4"/>
    </row>
    <row r="80" spans="1:6" s="3" customFormat="1" x14ac:dyDescent="0.3">
      <c r="A80" s="57"/>
      <c r="B80" s="19"/>
      <c r="C80" s="19"/>
      <c r="D80" s="19"/>
      <c r="E80" s="19"/>
      <c r="F80" s="19"/>
    </row>
    <row r="81" spans="1:6" s="3" customFormat="1" x14ac:dyDescent="0.3">
      <c r="A81" s="57"/>
      <c r="B81" s="19"/>
      <c r="C81" s="19"/>
      <c r="D81" s="19"/>
      <c r="E81" s="19"/>
      <c r="F81" s="19"/>
    </row>
  </sheetData>
  <mergeCells count="14">
    <mergeCell ref="D38:F38"/>
    <mergeCell ref="B9:D9"/>
    <mergeCell ref="E9:F9"/>
    <mergeCell ref="B8:F8"/>
    <mergeCell ref="C6:D6"/>
    <mergeCell ref="E6:F6"/>
    <mergeCell ref="B1:F1"/>
    <mergeCell ref="C2:D2"/>
    <mergeCell ref="E2:F2"/>
    <mergeCell ref="C5:D5"/>
    <mergeCell ref="E5:F5"/>
    <mergeCell ref="C4:D4"/>
    <mergeCell ref="C3:D3"/>
    <mergeCell ref="E3:F3"/>
  </mergeCells>
  <conditionalFormatting sqref="E23:E34">
    <cfRule type="cellIs" dxfId="41" priority="6" operator="equal">
      <formula>0</formula>
    </cfRule>
  </conditionalFormatting>
  <conditionalFormatting sqref="D15:D34">
    <cfRule type="cellIs" dxfId="40" priority="5" operator="equal">
      <formula>0</formula>
    </cfRule>
  </conditionalFormatting>
  <conditionalFormatting sqref="F15:F34">
    <cfRule type="cellIs" dxfId="39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111 Startstöd</vt:lpstr>
      <vt:lpstr>121 Komp Miljö Greppa </vt:lpstr>
      <vt:lpstr>122 Komp Miljö Eko </vt:lpstr>
      <vt:lpstr>123 Komp Miljö Rikt landskap</vt:lpstr>
      <vt:lpstr>125 Komp Konkurrenskraft  </vt:lpstr>
      <vt:lpstr>126 Komp Livsmedel</vt:lpstr>
      <vt:lpstr>131 Sam Miljö Blommande</vt:lpstr>
      <vt:lpstr>134 Sam Livsmedel </vt:lpstr>
      <vt:lpstr>151 Konkurrenskraft Djurstall </vt:lpstr>
      <vt:lpstr>152 Konkurrenskraft Energiskog</vt:lpstr>
      <vt:lpstr>153 Konkurrenskraft Täckdikning</vt:lpstr>
      <vt:lpstr>154 Konkurrenskraft Växthus</vt:lpstr>
      <vt:lpstr>155 Konkurrenskraft Torkning</vt:lpstr>
      <vt:lpstr>157 Konkurrenskraft Ny teknik</vt:lpstr>
      <vt:lpstr>158 Konkurrenskraft Ammoniak </vt:lpstr>
      <vt:lpstr>161 Diversifiering annat</vt:lpstr>
      <vt:lpstr>171 Förädling (kommande stöd)</vt:lpstr>
      <vt:lpstr>181 Bevattningsdammar</vt:lpstr>
      <vt:lpstr>191 Kalkfilterdiken</vt:lpstr>
      <vt:lpstr>201 Vattenvård Biologisk</vt:lpstr>
      <vt:lpstr>202 Vattenvård Retention</vt:lpstr>
      <vt:lpstr>203 Vattenvård Övriga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Lannerstad</dc:creator>
  <cp:lastModifiedBy>Haraldsson Olof</cp:lastModifiedBy>
  <cp:lastPrinted>2022-10-03T12:53:35Z</cp:lastPrinted>
  <dcterms:created xsi:type="dcterms:W3CDTF">2020-09-28T06:33:14Z</dcterms:created>
  <dcterms:modified xsi:type="dcterms:W3CDTF">2023-02-13T15:38:45Z</dcterms:modified>
</cp:coreProperties>
</file>